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8970" tabRatio="870" firstSheet="18" activeTab="24"/>
  </bookViews>
  <sheets>
    <sheet name="01-2019街镇收入" sheetId="57" r:id="rId1"/>
    <sheet name="02-2019街镇支出" sheetId="58" r:id="rId2"/>
    <sheet name="03-2019公共平衡 " sheetId="26" r:id="rId3"/>
    <sheet name="04-2019公共本级支出功能 " sheetId="27" r:id="rId4"/>
    <sheet name="05-2019公共线下 " sheetId="32" r:id="rId5"/>
    <sheet name="06-2019转移支付分地区" sheetId="59" r:id="rId6"/>
    <sheet name="07-2019转移支付分项目 " sheetId="60" r:id="rId7"/>
    <sheet name="8-2019基金平衡" sheetId="33" r:id="rId8"/>
    <sheet name="9-2019基金支出" sheetId="19" r:id="rId9"/>
    <sheet name="10-2019基金转移支付" sheetId="62" r:id="rId10"/>
    <sheet name="11-2019国资 " sheetId="48" r:id="rId11"/>
    <sheet name="12-2019社保执行-北碚区无" sheetId="21" state="hidden" r:id="rId12"/>
    <sheet name="12-2019社保执行" sheetId="73" r:id="rId13"/>
    <sheet name="13-2020公共平衡" sheetId="71" r:id="rId14"/>
    <sheet name="14-2020公共本级支出功能 " sheetId="38" r:id="rId15"/>
    <sheet name="15-2020公共基本和项目 " sheetId="39" r:id="rId16"/>
    <sheet name="16-2020公共本级基本支出经济 " sheetId="36" r:id="rId17"/>
    <sheet name="17-2020公共线下" sheetId="29" r:id="rId18"/>
    <sheet name="18-2020转移支付分地区" sheetId="53" r:id="rId19"/>
    <sheet name="19-2020转移支付分项目" sheetId="54" r:id="rId20"/>
    <sheet name="20-2020基金平衡" sheetId="35" r:id="rId21"/>
    <sheet name="21-2020基金支出" sheetId="7" r:id="rId22"/>
    <sheet name="22-2020基金转移支付" sheetId="61" r:id="rId23"/>
    <sheet name="23-2020国资" sheetId="49" r:id="rId24"/>
    <sheet name="24-2020社保" sheetId="72" r:id="rId25"/>
    <sheet name="24-2020社保-北碚区无" sheetId="11" state="hidden" r:id="rId26"/>
  </sheets>
  <definedNames>
    <definedName name="_xlnm._FilterDatabase" localSheetId="3" hidden="1">'04-2019公共本级支出功能 '!$A$6:$B$548</definedName>
    <definedName name="_xlnm._FilterDatabase" localSheetId="6" hidden="1">'07-2019转移支付分项目 '!$A$5:$A$13</definedName>
    <definedName name="_xlnm._FilterDatabase" localSheetId="14" hidden="1">'14-2020公共本级支出功能 '!$A$5:$B$514</definedName>
    <definedName name="_xlnm._FilterDatabase" localSheetId="19" hidden="1">'19-2020转移支付分项目'!$A$5:$A$83</definedName>
    <definedName name="_xlnm._FilterDatabase" localSheetId="8" hidden="1">'9-2019基金支出'!$A$4:$B$4</definedName>
    <definedName name="fa" localSheetId="6">#REF!</definedName>
    <definedName name="fa" localSheetId="9">#REF!</definedName>
    <definedName name="fa" localSheetId="19">#REF!</definedName>
    <definedName name="fa" localSheetId="22">#REF!</definedName>
    <definedName name="fa">#REF!</definedName>
    <definedName name="_xlnm.Print_Area" localSheetId="0">'01-2019街镇收入'!$A$1:$C$25</definedName>
    <definedName name="_xlnm.Print_Area" localSheetId="1">'02-2019街镇支出'!$A$1:$C$31</definedName>
    <definedName name="_xlnm.Print_Area" localSheetId="2">'03-2019公共平衡 '!$A$1:$N$42</definedName>
    <definedName name="_xlnm.Print_Area" localSheetId="3">'04-2019公共本级支出功能 '!$A$1:$B$547</definedName>
    <definedName name="_xlnm.Print_Area" localSheetId="4">'05-2019公共线下 '!$A$1:$D$52</definedName>
    <definedName name="_xlnm.Print_Area" localSheetId="5">'06-2019转移支付分地区'!$A$1:$C$22</definedName>
    <definedName name="_xlnm.Print_Area" localSheetId="6">'07-2019转移支付分项目 '!$A$1:$C$17</definedName>
    <definedName name="_xlnm.Print_Area" localSheetId="10">'11-2019国资 '!$A$1:$N$23</definedName>
    <definedName name="_xlnm.Print_Area" localSheetId="11">'12-2019社保执行-北碚区无'!$A$1:$M$17</definedName>
    <definedName name="_xlnm.Print_Area" localSheetId="13">'13-2020公共平衡'!$A$1:$F$39</definedName>
    <definedName name="_xlnm.Print_Area" localSheetId="14">'14-2020公共本级支出功能 '!$A$1:$B$8</definedName>
    <definedName name="_xlnm.Print_Area" localSheetId="15">'15-2020公共基本和项目 '!$A$1:$D$30</definedName>
    <definedName name="_xlnm.Print_Area" localSheetId="16">'16-2020公共本级基本支出经济 '!$A$1:$B$30</definedName>
    <definedName name="_xlnm.Print_Area" localSheetId="17">'17-2020公共线下'!$A$1:$D$41</definedName>
    <definedName name="_xlnm.Print_Area" localSheetId="18">'18-2020转移支付分地区'!$A$1:$B$17</definedName>
    <definedName name="_xlnm.Print_Area" localSheetId="19">'19-2020转移支付分项目'!$A$1:$B$21</definedName>
    <definedName name="_xlnm.Print_Area" localSheetId="21">'21-2020基金支出'!$A$1:$B$46</definedName>
    <definedName name="_xlnm.Print_Area" localSheetId="7">'8-2019基金平衡'!$A$1:$N$27</definedName>
    <definedName name="_xlnm.Print_Area" localSheetId="8">'9-2019基金支出'!$A$1:$B$52</definedName>
    <definedName name="_xlnm.Print_Titles" localSheetId="2">'03-2019公共平衡 '!$2:$4</definedName>
    <definedName name="_xlnm.Print_Titles" localSheetId="3">'04-2019公共本级支出功能 '!$2:$4</definedName>
    <definedName name="_xlnm.Print_Titles" localSheetId="4">'05-2019公共线下 '!$2:$4</definedName>
    <definedName name="_xlnm.Print_Titles" localSheetId="5">'06-2019转移支付分地区'!$2:$5</definedName>
    <definedName name="_xlnm.Print_Titles" localSheetId="6">'07-2019转移支付分项目 '!$2:$5</definedName>
    <definedName name="_xlnm.Print_Titles" localSheetId="14">'14-2020公共本级支出功能 '!$2:$4</definedName>
    <definedName name="_xlnm.Print_Titles" localSheetId="16">'16-2020公共本级基本支出经济 '!$2:$5</definedName>
    <definedName name="_xlnm.Print_Titles" localSheetId="17">'17-2020公共线下'!$1:$4</definedName>
    <definedName name="_xlnm.Print_Titles" localSheetId="18">'18-2020转移支付分地区'!$2:$6</definedName>
    <definedName name="_xlnm.Print_Titles" localSheetId="19">'19-2020转移支付分项目'!$2:$5</definedName>
    <definedName name="_xlnm.Print_Titles" localSheetId="21">'21-2020基金支出'!$2:$4</definedName>
    <definedName name="_xlnm.Print_Titles" localSheetId="7">'8-2019基金平衡'!$1:$4</definedName>
    <definedName name="_xlnm.Print_Titles" localSheetId="8">'9-2019基金支出'!$2:$4</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1">#REF!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2">#REF!</definedName>
    <definedName name="地区名称" localSheetId="23">#REF!</definedName>
    <definedName name="地区名称" localSheetId="7">#REF!</definedName>
    <definedName name="地区名称">#REF!</definedName>
  </definedNames>
  <calcPr calcId="144525"/>
</workbook>
</file>

<file path=xl/sharedStrings.xml><?xml version="1.0" encoding="utf-8"?>
<sst xmlns="http://schemas.openxmlformats.org/spreadsheetml/2006/main" count="1957" uniqueCount="1103">
  <si>
    <t>表1</t>
  </si>
  <si>
    <r>
      <rPr>
        <sz val="19"/>
        <rFont val="方正小标宋_GBK"/>
        <charset val="134"/>
      </rPr>
      <t>2019年</t>
    </r>
    <r>
      <rPr>
        <u/>
        <sz val="19"/>
        <rFont val="方正小标宋_GBK"/>
        <charset val="134"/>
      </rPr>
      <t xml:space="preserve">      东阳街道       </t>
    </r>
    <r>
      <rPr>
        <sz val="19"/>
        <rFont val="方正小标宋_GBK"/>
        <charset val="134"/>
      </rPr>
      <t>财政预算收入执行表</t>
    </r>
  </si>
  <si>
    <t>单位：万元</t>
  </si>
  <si>
    <t>收      入</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</si>
  <si>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</si>
  <si>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</si>
  <si>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</si>
  <si>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</si>
  <si>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</si>
  <si>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</si>
  <si>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</si>
  <si>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</si>
  <si>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</si>
  <si>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</si>
  <si>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</si>
  <si>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</si>
  <si>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</si>
  <si>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耕地占用税</t>
  </si>
  <si>
    <t>　　契税</t>
  </si>
  <si>
    <t xml:space="preserve">   环境保护税</t>
  </si>
  <si>
    <t xml:space="preserve">   其他税收收入</t>
  </si>
  <si>
    <t xml:space="preserve">  非税收入</t>
  </si>
  <si>
    <t>二、政府性基金预算收入</t>
  </si>
  <si>
    <t xml:space="preserve">        污水处理费收入</t>
  </si>
  <si>
    <t>三、国有资本经营预算收入</t>
  </si>
  <si>
    <t xml:space="preserve">       其他国有资本经营预算收入</t>
  </si>
  <si>
    <t>注：由于四舍五入因素，部分分项加和与总数可能略有差异，下同。</t>
  </si>
  <si>
    <t>表2</t>
  </si>
  <si>
    <r>
      <rPr>
        <sz val="19"/>
        <rFont val="方正小标宋_GBK"/>
        <charset val="134"/>
      </rPr>
      <t>2019年</t>
    </r>
    <r>
      <rPr>
        <u/>
        <sz val="19"/>
        <rFont val="方正小标宋_GBK"/>
        <charset val="134"/>
      </rPr>
      <t xml:space="preserve">  东阳街道   </t>
    </r>
    <r>
      <rPr>
        <sz val="19"/>
        <rFont val="方正小标宋_GBK"/>
        <charset val="134"/>
      </rPr>
      <t>财政预算支出执行表</t>
    </r>
  </si>
  <si>
    <t>支出</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</si>
  <si>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</si>
  <si>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</si>
  <si>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</si>
  <si>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</si>
  <si>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</si>
  <si>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</si>
  <si>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</si>
  <si>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</si>
  <si>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</si>
  <si>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</si>
  <si>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</si>
  <si>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</si>
  <si>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</si>
  <si>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</si>
  <si>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</si>
  <si>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</si>
  <si>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</si>
  <si>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</si>
  <si>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</si>
  <si>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</si>
  <si>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</si>
  <si>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</si>
  <si>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</si>
  <si>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</si>
  <si>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债务发行费用支出</t>
  </si>
  <si>
    <t>二、政府性基金预算支出</t>
  </si>
  <si>
    <t>三、国有资本经营预算支出</t>
  </si>
  <si>
    <t>表3</t>
  </si>
  <si>
    <r>
      <rPr>
        <sz val="19"/>
        <color theme="1"/>
        <rFont val="方正小标宋_GBK"/>
        <charset val="134"/>
      </rPr>
      <t>2019年</t>
    </r>
    <r>
      <rPr>
        <u/>
        <sz val="19"/>
        <color theme="1"/>
        <rFont val="方正小标宋_GBK"/>
        <charset val="134"/>
      </rPr>
      <t xml:space="preserve">     东阳街道         </t>
    </r>
    <r>
      <rPr>
        <sz val="19"/>
        <color theme="1"/>
        <rFont val="方正小标宋_GBK"/>
        <charset val="134"/>
      </rPr>
      <t>一般公共预算收支执行表</t>
    </r>
  </si>
  <si>
    <t>年初预算</t>
  </si>
  <si>
    <t>调整
预算数</t>
  </si>
  <si>
    <t>变动
预算数</t>
  </si>
  <si>
    <t>执行数
为变动
预算%</t>
  </si>
  <si>
    <t>执行数比
上年决算
数增长%</t>
  </si>
  <si>
    <t>支      出</t>
  </si>
  <si>
    <t>总  计</t>
  </si>
  <si>
    <t>本级收入合计</t>
  </si>
  <si>
    <t>本级支出合计</t>
  </si>
  <si>
    <t>一、税收收入</t>
  </si>
  <si>
    <t>一、一般公共服务支出</t>
  </si>
  <si>
    <t xml:space="preserve">    增值税</t>
  </si>
  <si>
    <t>二、国防支出</t>
  </si>
  <si>
    <t xml:space="preserve">    企业所得税</t>
  </si>
  <si>
    <t>三、公共安全支出</t>
  </si>
  <si>
    <t xml:space="preserve">    个人所得税</t>
  </si>
  <si>
    <t>四、教育支出</t>
  </si>
  <si>
    <t xml:space="preserve">    资源税</t>
  </si>
  <si>
    <t>五、科学技术支出</t>
  </si>
  <si>
    <t xml:space="preserve">    城市维护建设税</t>
  </si>
  <si>
    <t>六、文化旅游体育与传媒支出</t>
  </si>
  <si>
    <t xml:space="preserve">    房产税</t>
  </si>
  <si>
    <t>七、社会保障和就业支出</t>
  </si>
  <si>
    <t xml:space="preserve">    印花税</t>
  </si>
  <si>
    <t>八、卫生健康支出</t>
  </si>
  <si>
    <t xml:space="preserve">    城镇土地使用税</t>
  </si>
  <si>
    <t>九、节能环保支出</t>
  </si>
  <si>
    <t>十、城乡社区支出</t>
  </si>
  <si>
    <t>十一、农林水支出</t>
  </si>
  <si>
    <t>十二、交通运输支出</t>
  </si>
  <si>
    <t>　　环境保护税</t>
  </si>
  <si>
    <t>十三、资源勘探信息等支出</t>
  </si>
  <si>
    <t xml:space="preserve">    其他税收收入</t>
  </si>
  <si>
    <t>十四、商业服务业等支出</t>
  </si>
  <si>
    <t>二、非税收入</t>
  </si>
  <si>
    <t>十五、金融支出</t>
  </si>
  <si>
    <t xml:space="preserve">    专项收入</t>
  </si>
  <si>
    <t>十六、自然资源海洋气象等支出</t>
  </si>
  <si>
    <t xml:space="preserve">    行政事业性收费收入</t>
  </si>
  <si>
    <t>十七、住房保障支出</t>
  </si>
  <si>
    <t xml:space="preserve">    罚没收入</t>
  </si>
  <si>
    <t>十八、粮油物资储备支出</t>
  </si>
  <si>
    <t xml:space="preserve">    国有资源(资产)有偿使用收入</t>
  </si>
  <si>
    <t>十九、灾害防治及应急管理支出</t>
  </si>
  <si>
    <t xml:space="preserve">    捐赠收入</t>
  </si>
  <si>
    <t>二十、预备费</t>
  </si>
  <si>
    <t xml:space="preserve">    政府住房基金收入</t>
  </si>
  <si>
    <t>二十一、其他支出</t>
  </si>
  <si>
    <t xml:space="preserve">    其他收入</t>
  </si>
  <si>
    <t>二十二、债务付息支出</t>
  </si>
  <si>
    <t>二十三、债务发行费用支出</t>
  </si>
  <si>
    <t>转移性收入合计</t>
  </si>
  <si>
    <t>—</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</si>
  <si>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</si>
  <si>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</si>
  <si>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</si>
  <si>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</si>
  <si>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</si>
  <si>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</si>
  <si>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</si>
  <si>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</si>
  <si>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t>
  </si>
  <si>
    <t xml:space="preserve">五、债务转贷收入 </t>
  </si>
  <si>
    <t xml:space="preserve">    地方政府其他债务还本支出</t>
  </si>
  <si>
    <t xml:space="preserve">    地方政府债券转贷收入(新增）</t>
  </si>
  <si>
    <t>四、安排预算稳定调节基金</t>
  </si>
  <si>
    <t xml:space="preserve">    地方政府债券转贷收入(再融资）</t>
  </si>
  <si>
    <t>五、结转下年</t>
  </si>
  <si>
    <t>六、上年结转</t>
  </si>
  <si>
    <t>注：1.本表直观反映2019年一般公共预算收入与支出的平衡关系。
    2.收入总计（本级收入合计+转移性收入合计）=支出总计（本级支出合计+转移性支出合计）。
    3.调整预算数是指根据预算法规定，经本级人大常委会审查批准对年初预算进行调整后形成的预算数，下同。
    4.变动预算数是指在调整预算数的基础上，根据预算法规定，因不需本级配套的上级专项转移支付增加等不属于预算调整事项但引起预算收支变动后形成的预算数，下同。
    5.其他税收为营业税。</t>
  </si>
  <si>
    <t>表4</t>
  </si>
  <si>
    <r>
      <rPr>
        <sz val="18"/>
        <color theme="1"/>
        <rFont val="方正小标宋_GBK"/>
        <charset val="134"/>
      </rPr>
      <t>2019年</t>
    </r>
    <r>
      <rPr>
        <u/>
        <sz val="18"/>
        <color theme="1"/>
        <rFont val="方正小标宋_GBK"/>
        <charset val="134"/>
      </rPr>
      <t xml:space="preserve">  东阳街道   </t>
    </r>
    <r>
      <rPr>
        <sz val="18"/>
        <color theme="1"/>
        <rFont val="方正小标宋_GBK"/>
        <charset val="134"/>
      </rPr>
      <t>一般公共预算本级支出执行表</t>
    </r>
  </si>
  <si>
    <t>支        出</t>
  </si>
  <si>
    <r>
      <rPr>
        <sz val="14"/>
        <rFont val="黑体"/>
        <charset val="134"/>
      </rPr>
      <t>执行数</t>
    </r>
  </si>
  <si>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</si>
  <si>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</si>
  <si>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</si>
  <si>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</si>
  <si>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</si>
  <si>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</si>
  <si>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</si>
  <si>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</si>
  <si>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</si>
  <si>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</si>
  <si>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</si>
  <si>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</si>
  <si>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政务公开审批</t>
  </si>
  <si>
    <t xml:space="preserve">      信访事务</t>
  </si>
  <si>
    <t xml:space="preserve">    发展与改革事务</t>
  </si>
  <si>
    <t xml:space="preserve">      物价管理</t>
  </si>
  <si>
    <t xml:space="preserve">    统计信息事务</t>
  </si>
  <si>
    <t xml:space="preserve">      专项统计业务</t>
  </si>
  <si>
    <t xml:space="preserve">      专项普查活动</t>
  </si>
  <si>
    <t xml:space="preserve">      统计抽样调查</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</si>
  <si>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</si>
  <si>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</si>
  <si>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</si>
  <si>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</si>
  <si>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</si>
  <si>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</si>
  <si>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人力资源事务</t>
  </si>
  <si>
    <t xml:space="preserve">      引进人才费用</t>
  </si>
  <si>
    <t xml:space="preserve">      其他人力资源事务支出</t>
  </si>
  <si>
    <t xml:space="preserve">    纪检监察事务</t>
  </si>
  <si>
    <t xml:space="preserve">      派驻派出机构</t>
  </si>
  <si>
    <t xml:space="preserve">    商贸事务</t>
  </si>
  <si>
    <t xml:space="preserve">      招商引资</t>
  </si>
  <si>
    <t xml:space="preserve">    民族事务</t>
  </si>
  <si>
    <t xml:space="preserve">      民族工作专项</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</si>
  <si>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</si>
  <si>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</si>
  <si>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</si>
  <si>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</si>
  <si>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</si>
  <si>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</si>
  <si>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</si>
  <si>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机关服务</t>
  </si>
  <si>
    <t xml:space="preserve">    组织事务</t>
  </si>
  <si>
    <t xml:space="preserve">      公务员事务</t>
  </si>
  <si>
    <t xml:space="preserve">      其他组织事务支出</t>
  </si>
  <si>
    <t xml:space="preserve">    宣传事务</t>
  </si>
  <si>
    <t xml:space="preserve">    统战事务</t>
  </si>
  <si>
    <t xml:space="preserve">      宗教事务</t>
  </si>
  <si>
    <t xml:space="preserve">    市场监督管理事务</t>
  </si>
  <si>
    <t xml:space="preserve">    其他一般公共服务支出(款)</t>
  </si>
  <si>
    <t xml:space="preserve">      其他一般公共服务支出(项)</t>
  </si>
  <si>
    <t xml:space="preserve">    国防动员</t>
  </si>
  <si>
    <t xml:space="preserve">      兵役征集</t>
  </si>
  <si>
    <t xml:space="preserve">      人民防空</t>
  </si>
  <si>
    <t xml:space="preserve">      预备役部队</t>
  </si>
  <si>
    <t xml:space="preserve">      民兵</t>
  </si>
  <si>
    <t xml:space="preserve">      其他国防动员支出</t>
  </si>
  <si>
    <t xml:space="preserve">    武装警察</t>
  </si>
  <si>
    <t xml:space="preserve">      内卫</t>
  </si>
  <si>
    <t xml:space="preserve">    公安</t>
  </si>
  <si>
    <t xml:space="preserve">      信息化建设</t>
  </si>
  <si>
    <t xml:space="preserve">      执法办案</t>
  </si>
  <si>
    <t xml:space="preserve">      特别业务</t>
  </si>
  <si>
    <t xml:space="preserve">      其他公安支出</t>
  </si>
  <si>
    <t xml:space="preserve">    司法</t>
  </si>
  <si>
    <t xml:space="preserve">      基层司法业务</t>
  </si>
  <si>
    <t xml:space="preserve">      普法宣传</t>
  </si>
  <si>
    <t xml:space="preserve">      律师公证管理</t>
  </si>
  <si>
    <t xml:space="preserve">      法律援助</t>
  </si>
  <si>
    <t xml:space="preserve">      社区矫正</t>
  </si>
  <si>
    <t xml:space="preserve">      法制建设</t>
  </si>
  <si>
    <t xml:space="preserve">      其他司法支出</t>
  </si>
  <si>
    <t xml:space="preserve">  其他公共安全支出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</si>
  <si>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</si>
  <si>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</si>
  <si>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</si>
  <si>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</si>
  <si>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</si>
  <si>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</si>
  <si>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</si>
  <si>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</si>
  <si>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</si>
  <si>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</si>
  <si>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技校教育</t>
  </si>
  <si>
    <t xml:space="preserve">      职业高中教育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</si>
  <si>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</si>
  <si>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</si>
  <si>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</si>
  <si>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</si>
  <si>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</si>
  <si>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</si>
  <si>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其他进修及培训</t>
  </si>
  <si>
    <t xml:space="preserve">    教育费附加安排的支出</t>
  </si>
  <si>
    <t xml:space="preserve">      农村中小学校舍建设</t>
  </si>
  <si>
    <t xml:space="preserve">      农村中小学教学设施</t>
  </si>
  <si>
    <t xml:space="preserve">      城市中小学教学设施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</si>
  <si>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</si>
  <si>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</si>
  <si>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</si>
  <si>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</si>
  <si>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</si>
  <si>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技术研究与开发</t>
  </si>
  <si>
    <t xml:space="preserve">      应用技术研究与开发</t>
  </si>
  <si>
    <t xml:space="preserve">      产业技术研究与开发</t>
  </si>
  <si>
    <t xml:space="preserve">    科学技术普及</t>
  </si>
  <si>
    <t xml:space="preserve">      其他科学技术普及支出</t>
  </si>
  <si>
    <t xml:space="preserve">    文化</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</si>
  <si>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</si>
  <si>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</si>
  <si>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</si>
  <si>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</si>
  <si>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</si>
  <si>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</si>
  <si>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文化市场管理</t>
  </si>
  <si>
    <t xml:space="preserve">      旅游宣传</t>
  </si>
  <si>
    <t xml:space="preserve">      旅游行业业务管理</t>
  </si>
  <si>
    <t xml:space="preserve">      其他文化支出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</si>
  <si>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</si>
  <si>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</si>
  <si>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</si>
  <si>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</si>
  <si>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</si>
  <si>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</si>
  <si>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</si>
  <si>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</si>
  <si>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</si>
  <si>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</si>
  <si>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其他新闻出版电影支出</t>
  </si>
  <si>
    <t xml:space="preserve">    广播电视</t>
  </si>
  <si>
    <t xml:space="preserve">      广播</t>
  </si>
  <si>
    <t xml:space="preserve">      其他广播电视支出</t>
  </si>
  <si>
    <t xml:space="preserve">    其他文化体育与传媒支出</t>
  </si>
  <si>
    <t xml:space="preserve">      文化产业发展专项支出</t>
  </si>
  <si>
    <t xml:space="preserve">      其他文化体育与传媒支出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</si>
  <si>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</si>
  <si>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</si>
  <si>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</si>
  <si>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</si>
  <si>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</si>
  <si>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</si>
  <si>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</si>
  <si>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</si>
  <si>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</si>
  <si>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</si>
  <si>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</si>
  <si>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</si>
  <si>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</si>
  <si>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</si>
  <si>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</si>
  <si>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</si>
  <si>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</si>
  <si>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</si>
  <si>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</si>
  <si>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</si>
  <si>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其他就业补助支出</t>
  </si>
  <si>
    <t xml:space="preserve">    抚恤</t>
  </si>
  <si>
    <t xml:space="preserve">      死亡抚恤</t>
  </si>
  <si>
    <t xml:space="preserve">      伤残抚恤</t>
  </si>
  <si>
    <t xml:space="preserve">      优抚事业单位支出</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</si>
  <si>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</si>
  <si>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</si>
  <si>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</si>
  <si>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</si>
  <si>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</si>
  <si>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</si>
  <si>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</si>
  <si>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</si>
  <si>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</si>
  <si>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</si>
  <si>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</si>
  <si>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</si>
  <si>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</si>
  <si>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</si>
  <si>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</si>
  <si>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</si>
  <si>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</si>
  <si>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</si>
  <si>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</si>
  <si>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</si>
  <si>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</si>
  <si>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</si>
  <si>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</si>
  <si>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</si>
  <si>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</si>
  <si>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</si>
  <si>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</si>
  <si>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</si>
  <si>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</si>
  <si>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</si>
  <si>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</si>
  <si>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</si>
  <si>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</si>
  <si>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</si>
  <si>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</si>
  <si>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</si>
  <si>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</si>
  <si>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</si>
  <si>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</si>
  <si>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 xml:space="preserve">    卫生健康管理事务</t>
  </si>
  <si>
    <t xml:space="preserve">      其他医疗卫生与计划生育管理事务支出</t>
  </si>
  <si>
    <t xml:space="preserve">    公立医院</t>
  </si>
  <si>
    <t xml:space="preserve">      综合医院</t>
  </si>
  <si>
    <t xml:space="preserve">      中医(民族)医院</t>
  </si>
  <si>
    <t xml:space="preserve">      妇产医院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</si>
  <si>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</si>
  <si>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</si>
  <si>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</si>
  <si>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</si>
  <si>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</si>
  <si>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</si>
  <si>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</si>
  <si>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</si>
  <si>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</si>
  <si>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</si>
  <si>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</si>
  <si>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</si>
  <si>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</si>
  <si>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</si>
  <si>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</si>
  <si>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</si>
  <si>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</si>
  <si>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</si>
  <si>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</si>
  <si>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</si>
  <si>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</si>
  <si>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</si>
  <si>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</si>
  <si>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</si>
  <si>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</si>
  <si>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</si>
  <si>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</si>
  <si>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</si>
  <si>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</si>
  <si>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</si>
  <si>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</si>
  <si>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</si>
  <si>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</si>
  <si>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</si>
  <si>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</si>
  <si>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</si>
  <si>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</si>
  <si>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</si>
  <si>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</si>
  <si>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环境保护宣传</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</si>
  <si>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</si>
  <si>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</si>
  <si>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</si>
  <si>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</si>
  <si>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</si>
  <si>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</si>
  <si>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</si>
  <si>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</si>
  <si>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</si>
  <si>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</si>
  <si>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</si>
  <si>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</si>
  <si>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</si>
  <si>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</si>
  <si>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政策性社会性支出补助</t>
  </si>
  <si>
    <t xml:space="preserve">    退耕还林</t>
  </si>
  <si>
    <t xml:space="preserve">      退耕还林粮食折现补贴</t>
  </si>
  <si>
    <t xml:space="preserve">    能源节约利用(款)</t>
  </si>
  <si>
    <t xml:space="preserve">      能源节能利用(项)</t>
  </si>
  <si>
    <t xml:space="preserve">    污染减排</t>
  </si>
  <si>
    <t xml:space="preserve">       环境执法监察</t>
  </si>
  <si>
    <t xml:space="preserve">       减排专项支出</t>
  </si>
  <si>
    <t xml:space="preserve">    其他节能环保支出(款)</t>
  </si>
  <si>
    <t xml:space="preserve">      其他节能环保支出(项)</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</si>
  <si>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</si>
  <si>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</si>
  <si>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</si>
  <si>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</si>
  <si>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</si>
  <si>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</si>
  <si>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</si>
  <si>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</si>
  <si>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</si>
  <si>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</si>
  <si>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</si>
  <si>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</si>
  <si>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</si>
  <si>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</si>
  <si>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</si>
  <si>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</si>
  <si>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</si>
  <si>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</si>
  <si>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</si>
  <si>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</si>
  <si>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</si>
  <si>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</si>
  <si>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</si>
  <si>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</si>
  <si>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</si>
  <si>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</si>
  <si>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</si>
  <si>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农村道路建设</t>
  </si>
  <si>
    <t xml:space="preserve">      农业资源保护修复与利用</t>
  </si>
  <si>
    <t xml:space="preserve">      成品油价格改革对渔业的补贴</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</si>
  <si>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</si>
  <si>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</si>
  <si>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</si>
  <si>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</si>
  <si>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</si>
  <si>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</si>
  <si>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森林生态效益补偿</t>
  </si>
  <si>
    <t xml:space="preserve">      林业自然保护区</t>
  </si>
  <si>
    <t xml:space="preserve">      林业执法与监督</t>
  </si>
  <si>
    <t xml:space="preserve">      林区公共支出</t>
  </si>
  <si>
    <t xml:space="preserve">      林业防灾减灾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</si>
  <si>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</si>
  <si>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</si>
  <si>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</si>
  <si>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</si>
  <si>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</si>
  <si>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</si>
  <si>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</si>
  <si>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</si>
  <si>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</si>
  <si>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</si>
  <si>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</si>
  <si>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</si>
  <si>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</si>
  <si>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</si>
  <si>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</si>
  <si>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</si>
  <si>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</si>
  <si>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</si>
  <si>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</si>
  <si>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</si>
  <si>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</si>
  <si>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</si>
  <si>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</si>
  <si>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</si>
  <si>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土地治理</t>
  </si>
  <si>
    <t xml:space="preserve">      产业化发展</t>
  </si>
  <si>
    <t xml:space="preserve">    农村综合改革</t>
  </si>
  <si>
    <t xml:space="preserve">      对村级一事一议的补助</t>
  </si>
  <si>
    <t xml:space="preserve">      对村民委员会和村党支部的补助 </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</si>
  <si>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</si>
  <si>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</si>
  <si>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</si>
  <si>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</si>
  <si>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</si>
  <si>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其他农林水事务支出(款)</t>
  </si>
  <si>
    <t xml:space="preserve">      其他农林水事务支出(项)</t>
  </si>
  <si>
    <t xml:space="preserve">    公路水路运输</t>
  </si>
  <si>
    <t xml:space="preserve">      公路建设</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</si>
  <si>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</si>
  <si>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</si>
  <si>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</si>
  <si>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</si>
  <si>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</si>
  <si>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</si>
  <si>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铁路运输</t>
  </si>
  <si>
    <t xml:space="preserve">      铁路路网建设</t>
  </si>
  <si>
    <t xml:space="preserve">    成品油价格改革对交通运输的补贴</t>
  </si>
  <si>
    <t xml:space="preserve">      成品油价格改革补贴其他支出</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</si>
  <si>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</si>
  <si>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</si>
  <si>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</si>
  <si>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</si>
  <si>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</si>
  <si>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</si>
  <si>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</si>
  <si>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</si>
  <si>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</si>
  <si>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</si>
  <si>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</si>
  <si>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</si>
  <si>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</si>
  <si>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</si>
  <si>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</si>
  <si>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 xml:space="preserve">    商业流通事务</t>
  </si>
  <si>
    <t xml:space="preserve">      其他商业流通事务支出</t>
  </si>
  <si>
    <t xml:space="preserve">    涉外发展服务支出</t>
  </si>
  <si>
    <t xml:space="preserve">      其他涉外发展服务支出</t>
  </si>
  <si>
    <t xml:space="preserve">    金融部门行政支出</t>
  </si>
  <si>
    <t xml:space="preserve">      金融部门其他行政支出</t>
  </si>
  <si>
    <t xml:space="preserve">    金融发展支出</t>
  </si>
  <si>
    <t xml:space="preserve">      商业银行贷款贴息</t>
  </si>
  <si>
    <t xml:space="preserve">      其他金融发展支出</t>
  </si>
  <si>
    <t xml:space="preserve">    国土资源事务</t>
  </si>
  <si>
    <t xml:space="preserve">      土地资源调查</t>
  </si>
  <si>
    <t xml:space="preserve">      土地资源储备支出</t>
  </si>
  <si>
    <t xml:space="preserve">      其他国土资源事务支出</t>
  </si>
  <si>
    <t xml:space="preserve">    气象事务</t>
  </si>
  <si>
    <t xml:space="preserve">      气象事业机构</t>
  </si>
  <si>
    <t xml:space="preserve">      气象探测</t>
  </si>
  <si>
    <t xml:space="preserve">      气象信息传输及管理</t>
  </si>
  <si>
    <t xml:space="preserve">      气象服务</t>
  </si>
  <si>
    <t xml:space="preserve">    其他自然资源海洋气象等支出</t>
  </si>
  <si>
    <t xml:space="preserve">      其他自然资源海洋气象等支出</t>
  </si>
  <si>
    <t xml:space="preserve">    保障性安居工程支出</t>
  </si>
  <si>
    <t xml:space="preserve">      廉租住房</t>
  </si>
  <si>
    <t xml:space="preserve">      棚户区改造</t>
  </si>
  <si>
    <t xml:space="preserve">      公共租赁住房</t>
  </si>
  <si>
    <t xml:space="preserve">      保障性住房租金补贴</t>
  </si>
  <si>
    <t xml:space="preserve">      其他保障性安居工程支出</t>
  </si>
  <si>
    <t xml:space="preserve">    住房改革支出</t>
  </si>
  <si>
    <t xml:space="preserve">      住房公积金</t>
  </si>
  <si>
    <t xml:space="preserve">      购房补贴</t>
  </si>
  <si>
    <t xml:space="preserve">    粮油事务</t>
  </si>
  <si>
    <t xml:space="preserve">      其他粮油事务支出</t>
  </si>
  <si>
    <t xml:space="preserve">    重要商品储备</t>
  </si>
  <si>
    <t xml:space="preserve">      肉类储备</t>
  </si>
  <si>
    <t xml:space="preserve">    应急管理事务</t>
  </si>
  <si>
    <t xml:space="preserve">      安全监管</t>
  </si>
  <si>
    <t xml:space="preserve">    消防事务</t>
  </si>
  <si>
    <t xml:space="preserve">      消防应急救援</t>
  </si>
  <si>
    <t xml:space="preserve">    森林消防事务</t>
  </si>
  <si>
    <t xml:space="preserve">      其他森林消防事务支出</t>
  </si>
  <si>
    <t xml:space="preserve">    自然灾害防治</t>
  </si>
  <si>
    <t xml:space="preserve">      地质灾害防治</t>
  </si>
  <si>
    <t>二十、其他支出(类)</t>
  </si>
  <si>
    <t xml:space="preserve">    其他支出(款)</t>
  </si>
  <si>
    <t xml:space="preserve">      其他支出(项)</t>
  </si>
  <si>
    <t>二十一、债务付息支出</t>
  </si>
  <si>
    <t xml:space="preserve">    地方政府一般债务付息支出</t>
  </si>
  <si>
    <t xml:space="preserve">      地方政府一般债券付息支出</t>
  </si>
  <si>
    <t>二十二、债务发行费用支出</t>
  </si>
  <si>
    <t xml:space="preserve">    地方政府一般债务发行费用支出</t>
  </si>
  <si>
    <t>注：本表详细反映2019年一般公共预算本级支出情况，按《预算法》要求细化到功能分类项级科目。</t>
  </si>
  <si>
    <t>表5</t>
  </si>
  <si>
    <r>
      <rPr>
        <sz val="18"/>
        <color theme="1"/>
        <rFont val="方正小标宋_GBK"/>
        <charset val="134"/>
      </rPr>
      <t>2019年</t>
    </r>
    <r>
      <rPr>
        <u/>
        <sz val="18"/>
        <color theme="1"/>
        <rFont val="方正小标宋_GBK"/>
        <charset val="134"/>
      </rPr>
      <t xml:space="preserve">    东阳街道  </t>
    </r>
    <r>
      <rPr>
        <sz val="18"/>
        <color theme="1"/>
        <rFont val="方正小标宋_GBK"/>
        <charset val="134"/>
      </rPr>
      <t>一般公共预算转移支付收支执行表</t>
    </r>
  </si>
  <si>
    <t>收        入</t>
  </si>
  <si>
    <t>上级补助收入</t>
  </si>
  <si>
    <t>补助下级支出</t>
  </si>
  <si>
    <t>一、一般性转移支付收入</t>
  </si>
  <si>
    <t>一、一般性转移支付支出</t>
  </si>
  <si>
    <t xml:space="preserve">    所得税基数返还收入 </t>
  </si>
  <si>
    <t xml:space="preserve">       体制补助收入</t>
  </si>
  <si>
    <t xml:space="preserve">    增值税税收返还收入</t>
  </si>
  <si>
    <t xml:space="preserve">       结算补助收入</t>
  </si>
  <si>
    <t xml:space="preserve">    消费税税收返还收入</t>
  </si>
  <si>
    <t xml:space="preserve">       其他一般性转移支付收入</t>
  </si>
  <si>
    <t xml:space="preserve">    增值税“五五分享”税收返还收入</t>
  </si>
  <si>
    <t>二、专项转移支付支出</t>
  </si>
  <si>
    <t xml:space="preserve">    均衡性转移支付收入</t>
  </si>
  <si>
    <t xml:space="preserve">       一般公共服务</t>
  </si>
  <si>
    <t xml:space="preserve">    县级基本财力保障机制奖补资金 </t>
  </si>
  <si>
    <t xml:space="preserve">       公共安全</t>
  </si>
  <si>
    <t xml:space="preserve">    结算补助 </t>
  </si>
  <si>
    <t xml:space="preserve">       科学技术</t>
  </si>
  <si>
    <t xml:space="preserve">    固定数额补助 </t>
  </si>
  <si>
    <t xml:space="preserve">       文化体育与传媒</t>
  </si>
  <si>
    <t xml:space="preserve">    贫困地区转移支付收入</t>
  </si>
  <si>
    <t xml:space="preserve">       社会保障和就业</t>
  </si>
  <si>
    <t xml:space="preserve">    重点生态功能区转移支付收入</t>
  </si>
  <si>
    <t xml:space="preserve">       节能环保</t>
  </si>
  <si>
    <t xml:space="preserve">    资源枯竭型城市转移支付补助收入</t>
  </si>
  <si>
    <t xml:space="preserve">       城乡社区</t>
  </si>
  <si>
    <t xml:space="preserve">    农村综合改革转移支付收入</t>
  </si>
  <si>
    <t xml:space="preserve">       农林水</t>
  </si>
  <si>
    <t xml:space="preserve">    城乡居民医疗保险转移支付收入</t>
  </si>
  <si>
    <t xml:space="preserve">       交通运输</t>
  </si>
  <si>
    <t xml:space="preserve">    城乡义务教育转移支付收入</t>
  </si>
  <si>
    <t xml:space="preserve">       资源勘探信息等</t>
  </si>
  <si>
    <t xml:space="preserve">    基层公检法司转移支付收入</t>
  </si>
  <si>
    <t xml:space="preserve">       国土海洋气象等</t>
  </si>
  <si>
    <t xml:space="preserve">    共同财政事权转移支付收入</t>
  </si>
  <si>
    <t xml:space="preserve">       灾害防治及应急管理</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</si>
  <si>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</si>
  <si>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</si>
  <si>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</si>
  <si>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</si>
  <si>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</si>
  <si>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</si>
  <si>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农林水共同财政事权转移支付收入</t>
  </si>
  <si>
    <t xml:space="preserve">      住房保障共同财政事权转移支付收入</t>
  </si>
  <si>
    <t xml:space="preserve">      其他共同财政事权转移支付收入</t>
  </si>
  <si>
    <t xml:space="preserve">    其他一般性转移支付收入</t>
  </si>
  <si>
    <t>二、专项转移支付收入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</si>
  <si>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</si>
  <si>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</si>
  <si>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</si>
  <si>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</si>
  <si>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</si>
  <si>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</si>
  <si>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</si>
  <si>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</si>
  <si>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</si>
  <si>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</si>
  <si>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</si>
  <si>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</si>
  <si>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</si>
  <si>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</si>
  <si>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</si>
  <si>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</si>
  <si>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灾害防治及应急管理</t>
  </si>
  <si>
    <t xml:space="preserve">      其他 </t>
  </si>
  <si>
    <t>注：本表详细反映2019年一般公共预算转移支付收入和转移支付支出情况。</t>
  </si>
  <si>
    <t>表6</t>
  </si>
  <si>
    <r>
      <rPr>
        <sz val="18"/>
        <color theme="1"/>
        <rFont val="方正小标宋_GBK"/>
        <charset val="134"/>
      </rPr>
      <t xml:space="preserve">2019年 </t>
    </r>
    <r>
      <rPr>
        <u/>
        <sz val="18"/>
        <color theme="1"/>
        <rFont val="方正小标宋_GBK"/>
        <charset val="134"/>
      </rPr>
      <t xml:space="preserve">  东阳街道    </t>
    </r>
    <r>
      <rPr>
        <sz val="18"/>
        <color theme="1"/>
        <rFont val="方正小标宋_GBK"/>
        <charset val="134"/>
      </rPr>
      <t xml:space="preserve">一般公共预算转移支付支出执行表 </t>
    </r>
  </si>
  <si>
    <t>（分地区）</t>
  </si>
  <si>
    <t>街镇</t>
  </si>
  <si>
    <t>预算数</t>
  </si>
  <si>
    <t>补助下级合计</t>
  </si>
  <si>
    <t>表7</t>
  </si>
  <si>
    <r>
      <rPr>
        <sz val="18"/>
        <color theme="1"/>
        <rFont val="方正小标宋_GBK"/>
        <charset val="134"/>
      </rPr>
      <t>2019年</t>
    </r>
    <r>
      <rPr>
        <u/>
        <sz val="18"/>
        <color theme="1"/>
        <rFont val="方正小标宋_GBK"/>
        <charset val="134"/>
      </rPr>
      <t xml:space="preserve">   东阳街道         </t>
    </r>
    <r>
      <rPr>
        <sz val="18"/>
        <color theme="1"/>
        <rFont val="方正小标宋_GBK"/>
        <charset val="134"/>
      </rPr>
      <t xml:space="preserve">一般公共预算转移支付支出执行表 </t>
    </r>
  </si>
  <si>
    <t>（分项目）</t>
  </si>
  <si>
    <t>表8</t>
  </si>
  <si>
    <r>
      <rPr>
        <sz val="18"/>
        <color theme="1"/>
        <rFont val="方正小标宋_GBK"/>
        <charset val="134"/>
      </rPr>
      <t>2019年</t>
    </r>
    <r>
      <rPr>
        <u/>
        <sz val="18"/>
        <color theme="1"/>
        <rFont val="方正小标宋_GBK"/>
        <charset val="134"/>
      </rPr>
      <t xml:space="preserve">   东阳街道         </t>
    </r>
    <r>
      <rPr>
        <sz val="18"/>
        <color theme="1"/>
        <rFont val="方正小标宋_GBK"/>
        <charset val="134"/>
      </rPr>
      <t xml:space="preserve"> 政府性基金预算收支执行表</t>
    </r>
  </si>
  <si>
    <t xml:space="preserve"> </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</si>
  <si>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</si>
  <si>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</si>
  <si>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</si>
  <si>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</si>
  <si>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</si>
  <si>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</si>
  <si>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</si>
  <si>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</si>
  <si>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</si>
  <si>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</si>
  <si>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</si>
  <si>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</si>
  <si>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</si>
  <si>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</si>
  <si>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</si>
  <si>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</si>
  <si>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</si>
  <si>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十、小型水库移民扶助基金收入</t>
  </si>
  <si>
    <t>十一、污水处理费收入</t>
  </si>
  <si>
    <t>十二、彩票发行机构和彩票销售机构的业务费用</t>
  </si>
  <si>
    <t>十三、城市基础设施配套费收入</t>
  </si>
  <si>
    <t xml:space="preserve">三、债务转贷收入 </t>
  </si>
  <si>
    <t>三、调出资金</t>
  </si>
  <si>
    <t>四、地方政府债务还本支出</t>
  </si>
  <si>
    <t xml:space="preserve">    地方政府其他债务还本支出
   </t>
  </si>
  <si>
    <t>四、上年结转</t>
  </si>
  <si>
    <t>注：1.本表直观反映2019年政府性基金预算收入与支出的平衡关系。
    2.收入总计（本级收入合计+转移性收入合计）=支出总计（本级支出合计+转移性支出合计）。</t>
  </si>
  <si>
    <t>表9</t>
  </si>
  <si>
    <r>
      <rPr>
        <sz val="18"/>
        <rFont val="方正小标宋_GBK"/>
        <charset val="134"/>
      </rPr>
      <t>2019年</t>
    </r>
    <r>
      <rPr>
        <u/>
        <sz val="18"/>
        <rFont val="方正小标宋_GBK"/>
        <charset val="134"/>
      </rPr>
      <t xml:space="preserve">     东阳街道        </t>
    </r>
    <r>
      <rPr>
        <sz val="18"/>
        <rFont val="方正小标宋_GBK"/>
        <charset val="134"/>
      </rPr>
      <t>政府性基金预算本级支出执行表</t>
    </r>
  </si>
  <si>
    <t xml:space="preserve">    旅游发展基金支出</t>
  </si>
  <si>
    <t xml:space="preserve">      地方旅游开发项目补助</t>
  </si>
  <si>
    <t xml:space="preserve">    大中型水库移民后期扶持基金支出</t>
  </si>
  <si>
    <t xml:space="preserve">      基础设施建设和经济发展</t>
  </si>
  <si>
    <t xml:space="preserve">      其他大中型水库移民后期扶持基金支出</t>
  </si>
  <si>
    <t xml:space="preserve">    小型水库移民扶助基金及对应专项债务收入安排的支出</t>
  </si>
  <si>
    <t xml:space="preserve">    国有土地使用权出让收入及对应专项债务收入安排的支出</t>
  </si>
  <si>
    <t xml:space="preserve">      征地和拆迁补偿支出</t>
  </si>
  <si>
    <t xml:space="preserve">      城市建设支出</t>
  </si>
  <si>
    <t xml:space="preserve">      其他国有土地使用权出让收入安排的支出</t>
  </si>
  <si>
    <t xml:space="preserve">    农业土地开发资金及对应专项债务收入安排的支出</t>
  </si>
  <si>
    <t xml:space="preserve">    城市基础设施配套费及对应专项债务收入安排的支出</t>
  </si>
  <si>
    <t xml:space="preserve">      城市公共设施</t>
  </si>
  <si>
    <t xml:space="preserve">      其他城市基础设施配套费安排的支出</t>
  </si>
  <si>
    <t xml:space="preserve">    棚户区改造专项债券收入安排的支出</t>
  </si>
  <si>
    <t xml:space="preserve">    大中型水库库区基金及对应专项债务收入安排的支出</t>
  </si>
  <si>
    <t xml:space="preserve">    三峡水库库区基金支出</t>
  </si>
  <si>
    <t xml:space="preserve">      解决移民遗留问题</t>
  </si>
  <si>
    <t xml:space="preserve">      其他三峡水库库区基金支出</t>
  </si>
  <si>
    <t xml:space="preserve">    国家重大水利工程建设基金及对应专项债务收入安排的支出</t>
  </si>
  <si>
    <t xml:space="preserve">      三峡工程后续工作</t>
  </si>
  <si>
    <t>五、其他支出</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</si>
  <si>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</si>
  <si>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</si>
  <si>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</si>
  <si>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</si>
  <si>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</si>
  <si>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</si>
  <si>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</si>
  <si>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</si>
  <si>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</si>
  <si>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</si>
  <si>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</si>
  <si>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</si>
  <si>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</si>
  <si>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七、债务发行费用支出</t>
  </si>
  <si>
    <t xml:space="preserve">    地方政府专项债务发行费用支出</t>
  </si>
  <si>
    <t xml:space="preserve">      国有土地使用权出让金债务发行费用支出</t>
  </si>
  <si>
    <t>注：本表详细反映2019年政府性基金预算本级支出情况，按《预算法》要求细化到功能分类项级科目。</t>
  </si>
  <si>
    <t>表10</t>
  </si>
  <si>
    <r>
      <rPr>
        <sz val="18"/>
        <color theme="1"/>
        <rFont val="方正小标宋_GBK"/>
        <charset val="134"/>
      </rPr>
      <t>2019年</t>
    </r>
    <r>
      <rPr>
        <u/>
        <sz val="18"/>
        <color theme="1"/>
        <rFont val="方正小标宋_GBK"/>
        <charset val="134"/>
      </rPr>
      <t xml:space="preserve">      东阳街道      </t>
    </r>
    <r>
      <rPr>
        <sz val="18"/>
        <color theme="1"/>
        <rFont val="方正小标宋_GBK"/>
        <charset val="134"/>
      </rPr>
      <t xml:space="preserve">政府性基金预算转移支付收支执行表 </t>
    </r>
  </si>
  <si>
    <t>收       入</t>
  </si>
  <si>
    <t xml:space="preserve">    大中型水库移民后期扶持基金</t>
  </si>
  <si>
    <t xml:space="preserve">    小型水库移民扶助基金</t>
  </si>
  <si>
    <t xml:space="preserve">    国有土地使用权出让收入</t>
  </si>
  <si>
    <t xml:space="preserve">    城市基础设施配套费收入</t>
  </si>
  <si>
    <t xml:space="preserve">    大中型水库库区基金</t>
  </si>
  <si>
    <t xml:space="preserve">    三峡水库库区基金</t>
  </si>
  <si>
    <t xml:space="preserve">    国家重大水利工程建设基金</t>
  </si>
  <si>
    <t xml:space="preserve">    旅游发展基金</t>
  </si>
  <si>
    <t xml:space="preserve">    彩票发行销售机构业务费</t>
  </si>
  <si>
    <t xml:space="preserve">    彩票公益金</t>
  </si>
  <si>
    <t>表11</t>
  </si>
  <si>
    <r>
      <rPr>
        <sz val="18"/>
        <color theme="1"/>
        <rFont val="方正小标宋_GBK"/>
        <charset val="134"/>
      </rPr>
      <t>2019年</t>
    </r>
    <r>
      <rPr>
        <u/>
        <sz val="18"/>
        <color theme="1"/>
        <rFont val="方正小标宋_GBK"/>
        <charset val="134"/>
      </rPr>
      <t xml:space="preserve">   东阳街道         </t>
    </r>
    <r>
      <rPr>
        <sz val="18"/>
        <color theme="1"/>
        <rFont val="方正小标宋_GBK"/>
        <charset val="134"/>
      </rPr>
      <t>国有资本经营预算收支执行表</t>
    </r>
  </si>
  <si>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</si>
  <si>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</si>
  <si>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</si>
  <si>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</si>
  <si>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</si>
  <si>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</si>
  <si>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</si>
  <si>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</si>
  <si>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</si>
  <si>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</si>
  <si>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</si>
  <si>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</si>
  <si>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</si>
  <si>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</si>
  <si>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</si>
  <si>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</si>
  <si>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</si>
  <si>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</si>
  <si>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</si>
  <si>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二、结转下年</t>
  </si>
  <si>
    <t xml:space="preserve">注：1.本表直观反映2019年国有资本经营预算收入与支出的平衡关系。
    2.收入总计（本级收入合计+转移性收入合计）=支出总计（本级支出合计+转移性支出合计）。
    </t>
  </si>
  <si>
    <t>表12</t>
  </si>
  <si>
    <t>2019年全区社会保险基金预算收支执行表</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</si>
  <si>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</si>
  <si>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</si>
  <si>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</si>
  <si>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</si>
  <si>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</si>
  <si>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</si>
  <si>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</si>
  <si>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</si>
  <si>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</si>
  <si>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</si>
  <si>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</si>
  <si>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</si>
  <si>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</si>
  <si>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</si>
  <si>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</si>
  <si>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</si>
  <si>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</si>
  <si>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</si>
  <si>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r>
      <rPr>
        <sz val="18"/>
        <color theme="1"/>
        <rFont val="方正小标宋_GBK"/>
        <charset val="134"/>
      </rPr>
      <t xml:space="preserve">2019年 </t>
    </r>
    <r>
      <rPr>
        <u/>
        <sz val="18"/>
        <color theme="1"/>
        <rFont val="方正小标宋_GBK"/>
        <charset val="134"/>
      </rPr>
      <t xml:space="preserve">     东阳街道       </t>
    </r>
    <r>
      <rPr>
        <sz val="18"/>
        <color theme="1"/>
        <rFont val="方正小标宋_GBK"/>
        <charset val="134"/>
      </rPr>
      <t>社会保险基金预算收支执行表</t>
    </r>
  </si>
  <si>
    <t>全区收入合计</t>
  </si>
  <si>
    <t>全区支出合计</t>
  </si>
  <si>
    <t>注：按照市级统筹的管理方式，市级代编全市社会保险基金预算，我区无相关数据。</t>
  </si>
  <si>
    <t>表13</t>
  </si>
  <si>
    <r>
      <rPr>
        <sz val="18"/>
        <color theme="1"/>
        <rFont val="方正小标宋_GBK"/>
        <charset val="134"/>
      </rPr>
      <t>2020年</t>
    </r>
    <r>
      <rPr>
        <u/>
        <sz val="18"/>
        <color theme="1"/>
        <rFont val="方正小标宋_GBK"/>
        <charset val="134"/>
      </rPr>
      <t xml:space="preserve">   东阳街道         </t>
    </r>
    <r>
      <rPr>
        <sz val="18"/>
        <color theme="1"/>
        <rFont val="方正小标宋_GBK"/>
        <charset val="134"/>
      </rPr>
      <t xml:space="preserve"> 一般公共预算收支预算表 </t>
    </r>
  </si>
  <si>
    <t>　  企业所得税</t>
  </si>
  <si>
    <t>　  个人所得税</t>
  </si>
  <si>
    <t>　  资源税</t>
  </si>
  <si>
    <t>　  城市维护建设税</t>
  </si>
  <si>
    <t>　  房产税</t>
  </si>
  <si>
    <t>　  印花税</t>
  </si>
  <si>
    <t xml:space="preserve">  　城镇土地使用税</t>
  </si>
  <si>
    <t>　  土地增值税</t>
  </si>
  <si>
    <t>　  耕地占用税</t>
  </si>
  <si>
    <t>　  契税</t>
  </si>
  <si>
    <t xml:space="preserve">    环境保护税</t>
  </si>
  <si>
    <t>十三、资源勘探工业信息等支出</t>
  </si>
  <si>
    <t>　  其他税收收入</t>
  </si>
  <si>
    <t>十八、灾害防治及应急管理支出</t>
  </si>
  <si>
    <t xml:space="preserve">    国有资源（资产）有偿使用收入</t>
  </si>
  <si>
    <t>十九、预备费</t>
  </si>
  <si>
    <r>
      <rPr>
        <sz val="10"/>
        <color indexed="8"/>
        <rFont val="宋体"/>
        <charset val="134"/>
        <scheme val="minor"/>
      </rPr>
      <t xml:space="preserve"> </t>
    </r>
    <r>
      <rPr>
        <sz val="10"/>
        <color theme="1"/>
        <rFont val="宋体"/>
        <charset val="134"/>
        <scheme val="minor"/>
      </rPr>
      <t xml:space="preserve">   政府住房基金收入</t>
    </r>
  </si>
  <si>
    <t>二十、债务付息支出</t>
  </si>
  <si>
    <t xml:space="preserve">    地方政府债券还本支出(再融资）</t>
  </si>
  <si>
    <t xml:space="preserve">注：1.本表直观反映2020年一般公共预算收入与支出的平衡关系。
    2.收入总计（本级收入合计+转移性收入合计）=支出总计（本级支出合计+转移性支出合计）。
   </t>
  </si>
  <si>
    <t>表14</t>
  </si>
  <si>
    <r>
      <rPr>
        <sz val="18"/>
        <color theme="1"/>
        <rFont val="方正小标宋_GBK"/>
        <charset val="134"/>
      </rPr>
      <t>2020年</t>
    </r>
    <r>
      <rPr>
        <u/>
        <sz val="18"/>
        <color theme="1"/>
        <rFont val="方正小标宋_GBK"/>
        <charset val="134"/>
      </rPr>
      <t xml:space="preserve">    东阳街道     </t>
    </r>
    <r>
      <rPr>
        <sz val="18"/>
        <color theme="1"/>
        <rFont val="方正小标宋_GBK"/>
        <charset val="134"/>
      </rPr>
      <t xml:space="preserve">一般公共预算本级支出预算表 </t>
    </r>
  </si>
  <si>
    <r>
      <rPr>
        <sz val="14"/>
        <rFont val="黑体"/>
        <charset val="134"/>
      </rPr>
      <t xml:space="preserve">预  </t>
    </r>
    <r>
      <rPr>
        <sz val="14"/>
        <rFont val="黑体"/>
        <charset val="134"/>
      </rPr>
      <t>算</t>
    </r>
    <r>
      <rPr>
        <sz val="14"/>
        <rFont val="黑体"/>
        <charset val="134"/>
      </rPr>
      <t xml:space="preserve">  </t>
    </r>
    <r>
      <rPr>
        <sz val="14"/>
        <rFont val="黑体"/>
        <charset val="134"/>
      </rPr>
      <t>数</t>
    </r>
  </si>
  <si>
    <t xml:space="preserve">      其他政府办公厅（室）及相关机构事务支出</t>
  </si>
  <si>
    <t xml:space="preserve">    党委办公厅（室）及相关机构事务</t>
  </si>
  <si>
    <t xml:space="preserve">    对外联络事务</t>
  </si>
  <si>
    <t xml:space="preserve">      其他对外联络事务支出</t>
  </si>
  <si>
    <t xml:space="preserve">    网信事务</t>
  </si>
  <si>
    <t xml:space="preserve">      市场秩序执法</t>
  </si>
  <si>
    <t xml:space="preserve">      其他市场监督管理事务</t>
  </si>
  <si>
    <t xml:space="preserve">    其他一般公共服务支出</t>
  </si>
  <si>
    <t xml:space="preserve">      其他一般公共服务支出</t>
  </si>
  <si>
    <t xml:space="preserve">    其他国防支出</t>
  </si>
  <si>
    <t xml:space="preserve">      其他国防支出</t>
  </si>
  <si>
    <t xml:space="preserve">    武装警察部队</t>
  </si>
  <si>
    <t xml:space="preserve">      武装警察部队</t>
  </si>
  <si>
    <t xml:space="preserve">    国家保密</t>
  </si>
  <si>
    <t xml:space="preserve">      保密管理</t>
  </si>
  <si>
    <t xml:space="preserve">    其他公共安全支出</t>
  </si>
  <si>
    <t xml:space="preserve">      中等职业教育</t>
  </si>
  <si>
    <t xml:space="preserve">    其他教育支出</t>
  </si>
  <si>
    <t xml:space="preserve">      其他教育支出</t>
  </si>
  <si>
    <t xml:space="preserve">    应用研究</t>
  </si>
  <si>
    <t xml:space="preserve">      其他应用研究支出</t>
  </si>
  <si>
    <t xml:space="preserve">      其他技术研究与开发支出</t>
  </si>
  <si>
    <t xml:space="preserve">    文化和旅游</t>
  </si>
  <si>
    <t xml:space="preserve">      文化和旅游市场管理</t>
  </si>
  <si>
    <t xml:space="preserve">      其他文化和旅游支出</t>
  </si>
  <si>
    <t xml:space="preserve">      宣传文化发展专项支出</t>
  </si>
  <si>
    <t xml:space="preserve">      在乡复员、退伍军人生活补助</t>
  </si>
  <si>
    <t xml:space="preserve">      其他退役军人管理事务支出</t>
  </si>
  <si>
    <t xml:space="preserve">    其他社会保障和就业支出</t>
  </si>
  <si>
    <t xml:space="preserve">      其他社会保障和就业支出</t>
  </si>
  <si>
    <t xml:space="preserve">      其他卫生健康管理事务支出</t>
  </si>
  <si>
    <t xml:space="preserve">      中医（民族）医院</t>
  </si>
  <si>
    <t xml:space="preserve">      中医（民族医）药专项</t>
  </si>
  <si>
    <t xml:space="preserve">    老龄卫生健康服务</t>
  </si>
  <si>
    <t xml:space="preserve">      老龄卫生健康服务</t>
  </si>
  <si>
    <t xml:space="preserve">      其他卫生健康支出</t>
  </si>
  <si>
    <t xml:space="preserve">      生态环境保护宣传</t>
  </si>
  <si>
    <t xml:space="preserve">      社会保险补助</t>
  </si>
  <si>
    <t xml:space="preserve">    退耕还林还草</t>
  </si>
  <si>
    <t xml:space="preserve">      其他退耕还林支出</t>
  </si>
  <si>
    <t xml:space="preserve">      生态环境执法监察</t>
  </si>
  <si>
    <t xml:space="preserve">    可再生能源</t>
  </si>
  <si>
    <t xml:space="preserve">      可再生能源</t>
  </si>
  <si>
    <t xml:space="preserve">    其他节能环保支出</t>
  </si>
  <si>
    <t xml:space="preserve">      其他节能环保支出</t>
  </si>
  <si>
    <t xml:space="preserve">      城乡社区管理事务</t>
  </si>
  <si>
    <t xml:space="preserve">        行政运行</t>
  </si>
  <si>
    <t xml:space="preserve">        城管执法</t>
  </si>
  <si>
    <t xml:space="preserve">        工程建设管理</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</si>
  <si>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</si>
  <si>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</si>
  <si>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</si>
  <si>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</si>
  <si>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</si>
  <si>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</si>
  <si>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</si>
  <si>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</si>
  <si>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</si>
  <si>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</si>
  <si>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</si>
  <si>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</si>
  <si>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</si>
  <si>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</si>
  <si>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</si>
  <si>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</si>
  <si>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</si>
  <si>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农业生产支持补贴</t>
  </si>
  <si>
    <t xml:space="preserve">        农业组织化与产业化经营</t>
  </si>
  <si>
    <t xml:space="preserve">        农产品加工与促销</t>
  </si>
  <si>
    <t xml:space="preserve">        农村公益事业</t>
  </si>
  <si>
    <t xml:space="preserve">        农村道路</t>
  </si>
  <si>
    <t xml:space="preserve">        农业资源保护修复与利用</t>
  </si>
  <si>
    <t xml:space="preserve">        成品油价格改革对渔业的补贴</t>
  </si>
  <si>
    <t xml:space="preserve">        农田建设</t>
  </si>
  <si>
    <t xml:space="preserve">        其他农业支出</t>
  </si>
  <si>
    <t xml:space="preserve">      林业和草原</t>
  </si>
  <si>
    <t xml:space="preserve">        一般行政管理事务</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</si>
  <si>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</si>
  <si>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</si>
  <si>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</si>
  <si>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</si>
  <si>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</si>
  <si>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</si>
  <si>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执法与监督</t>
  </si>
  <si>
    <t xml:space="preserve">        防灾减灾</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</si>
  <si>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</si>
  <si>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</si>
  <si>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</si>
  <si>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</si>
  <si>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</si>
  <si>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</si>
  <si>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</si>
  <si>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</si>
  <si>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</si>
  <si>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</si>
  <si>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</si>
  <si>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</si>
  <si>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</si>
  <si>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</si>
  <si>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</si>
  <si>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</si>
  <si>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</si>
  <si>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</si>
  <si>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</si>
  <si>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</si>
  <si>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</si>
  <si>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</si>
  <si>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</si>
  <si>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土地治理</t>
  </si>
  <si>
    <t xml:space="preserve">      农村综合改革</t>
  </si>
  <si>
    <t xml:space="preserve">        对村级一事一议的补助</t>
  </si>
  <si>
    <t xml:space="preserve">       对村民委员会和村党支部的补助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</si>
  <si>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</si>
  <si>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</si>
  <si>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</si>
  <si>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</si>
  <si>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</si>
  <si>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其他农林水支出</t>
  </si>
  <si>
    <t xml:space="preserve">        其他农林水支出</t>
  </si>
  <si>
    <t xml:space="preserve">      公路水路运输</t>
  </si>
  <si>
    <t xml:space="preserve">        公路建设</t>
  </si>
  <si>
    <t xml:space="preserve">        公路养护</t>
  </si>
  <si>
    <t xml:space="preserve">        公路和运输安全</t>
  </si>
  <si>
    <t xml:space="preserve">        公路运输管理</t>
  </si>
  <si>
    <t xml:space="preserve">        航道维护</t>
  </si>
  <si>
    <t xml:space="preserve">        救助打捞</t>
  </si>
  <si>
    <t xml:space="preserve">        海事管理</t>
  </si>
  <si>
    <t xml:space="preserve">        其他公路水路运输支出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</si>
  <si>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</si>
  <si>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</si>
  <si>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</si>
  <si>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</si>
  <si>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</si>
  <si>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</si>
  <si>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</si>
  <si>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</si>
  <si>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</si>
  <si>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</si>
  <si>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国有资产监管</t>
  </si>
  <si>
    <t xml:space="preserve">      支持中小企业发展和管理支出</t>
  </si>
  <si>
    <t xml:space="preserve">        机关服务</t>
  </si>
  <si>
    <t xml:space="preserve">        中小企业发展专项</t>
  </si>
  <si>
    <t xml:space="preserve">        其他支持中小企业发展和管理支出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</si>
  <si>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</si>
  <si>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</si>
  <si>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</si>
  <si>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</si>
  <si>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</si>
  <si>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金融发展支出</t>
  </si>
  <si>
    <t xml:space="preserve">        利息费用补贴支出</t>
  </si>
  <si>
    <t xml:space="preserve">      自然资源事务</t>
  </si>
  <si>
    <t xml:space="preserve">        土地资源利用与保护</t>
  </si>
  <si>
    <t xml:space="preserve">        土地资源储备支出</t>
  </si>
  <si>
    <t xml:space="preserve">        地质勘查与矿产资源管理</t>
  </si>
  <si>
    <t xml:space="preserve">        其他自然资源事务支出</t>
  </si>
  <si>
    <t xml:space="preserve">      气象事务</t>
  </si>
  <si>
    <t xml:space="preserve">        气象事业机构</t>
  </si>
  <si>
    <t xml:space="preserve">        气象探测</t>
  </si>
  <si>
    <t xml:space="preserve">        气象信息传输及管理</t>
  </si>
  <si>
    <t xml:space="preserve">        气象服务</t>
  </si>
  <si>
    <t xml:space="preserve">        其他自然资源海洋气象等支出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</si>
  <si>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</si>
  <si>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</si>
  <si>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</si>
  <si>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</si>
  <si>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</si>
  <si>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</si>
  <si>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</si>
  <si>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</si>
  <si>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</si>
  <si>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购房补贴</t>
  </si>
  <si>
    <t xml:space="preserve">       应急管理事务</t>
  </si>
  <si>
    <t xml:space="preserve">         行政运行</t>
  </si>
  <si>
    <t xml:space="preserve">         一般行政管理事务</t>
  </si>
  <si>
    <t xml:space="preserve">         安全监管</t>
  </si>
  <si>
    <t xml:space="preserve">         应急管理</t>
  </si>
  <si>
    <t xml:space="preserve">      消防事务</t>
  </si>
  <si>
    <t xml:space="preserve">         消防应急救援</t>
  </si>
  <si>
    <t xml:space="preserve">      森林消防事务</t>
  </si>
  <si>
    <t xml:space="preserve">        其他森林消防事务支出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</si>
  <si>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</si>
  <si>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</si>
  <si>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</si>
  <si>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</si>
  <si>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</si>
  <si>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地方自然灾害生活补助</t>
  </si>
  <si>
    <t xml:space="preserve">      地方政府一般债务付息支出</t>
  </si>
  <si>
    <t xml:space="preserve">        其他支出</t>
  </si>
  <si>
    <t>注：本表详细反映2019年一般公共预算支出情况，按《预算法》要求细化到功能分类项级科目。个别项级科目中，其他支出数额较大的，将根据执行中下达的投资计划、项目清单等，按规定列报至相应的功能分类科目下。</t>
  </si>
  <si>
    <t>表15</t>
  </si>
  <si>
    <r>
      <rPr>
        <sz val="18"/>
        <color theme="1"/>
        <rFont val="方正小标宋_GBK"/>
        <charset val="134"/>
      </rPr>
      <t>2020年</t>
    </r>
    <r>
      <rPr>
        <u/>
        <sz val="18"/>
        <color theme="1"/>
        <rFont val="方正小标宋_GBK"/>
        <charset val="134"/>
      </rPr>
      <t xml:space="preserve">     东阳街道        </t>
    </r>
    <r>
      <rPr>
        <sz val="18"/>
        <color theme="1"/>
        <rFont val="方正小标宋_GBK"/>
        <charset val="134"/>
      </rPr>
      <t xml:space="preserve">一般公共预算本级支出预算表 </t>
    </r>
  </si>
  <si>
    <t>（按功能分类科目的基本支出和项目支出）</t>
  </si>
  <si>
    <t>项         目</t>
  </si>
  <si>
    <r>
      <rPr>
        <sz val="14"/>
        <rFont val="黑体"/>
        <charset val="134"/>
      </rPr>
      <t>预 算</t>
    </r>
    <r>
      <rPr>
        <sz val="14"/>
        <rFont val="黑体"/>
        <charset val="134"/>
      </rPr>
      <t xml:space="preserve"> </t>
    </r>
    <r>
      <rPr>
        <sz val="14"/>
        <rFont val="黑体"/>
        <charset val="134"/>
      </rPr>
      <t>数</t>
    </r>
  </si>
  <si>
    <t>小计</t>
  </si>
  <si>
    <t>基本支出</t>
  </si>
  <si>
    <t>项目支出</t>
  </si>
  <si>
    <t>医疗卫生与计划生育支出</t>
  </si>
  <si>
    <t>资源勘探工业信息等支出</t>
  </si>
  <si>
    <t>国土海洋气象等支出</t>
  </si>
  <si>
    <t>预备费</t>
  </si>
  <si>
    <r>
      <rPr>
        <sz val="10"/>
        <rFont val="宋体"/>
        <charset val="134"/>
      </rPr>
      <t>注：在功能分类的基础上，为衔接表</t>
    </r>
    <r>
      <rPr>
        <sz val="10"/>
        <rFont val="Arial"/>
        <charset val="134"/>
      </rPr>
      <t>15</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</si>
  <si>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</si>
  <si>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r>
      <rPr>
        <sz val="18"/>
        <color theme="1"/>
        <rFont val="方正小标宋_GBK"/>
        <charset val="134"/>
      </rPr>
      <t>2020年</t>
    </r>
    <r>
      <rPr>
        <u/>
        <sz val="18"/>
        <color theme="1"/>
        <rFont val="方正小标宋_GBK"/>
        <charset val="134"/>
      </rPr>
      <t xml:space="preserve">   东阳街道  </t>
    </r>
    <r>
      <rPr>
        <sz val="18"/>
        <color theme="1"/>
        <rFont val="方正小标宋_GBK"/>
        <charset val="134"/>
      </rPr>
      <t xml:space="preserve">一般公共预算本级基本支出预算表 </t>
    </r>
  </si>
  <si>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</si>
  <si>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</si>
  <si>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</si>
  <si>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</si>
  <si>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</si>
  <si>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</si>
  <si>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</si>
  <si>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</si>
  <si>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</si>
  <si>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</si>
  <si>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</si>
  <si>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</si>
  <si>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</si>
  <si>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</si>
  <si>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</si>
  <si>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</si>
  <si>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</si>
  <si>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</si>
  <si>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</si>
  <si>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</si>
  <si>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三、对事业单位经常性补助</t>
  </si>
  <si>
    <t xml:space="preserve">    工资福利支出</t>
  </si>
  <si>
    <t xml:space="preserve">    商品和服务支出</t>
  </si>
  <si>
    <t>四、对个人和家庭的补助</t>
  </si>
  <si>
    <t xml:space="preserve">    社会福利和救助</t>
  </si>
  <si>
    <t xml:space="preserve">    离退休费</t>
  </si>
  <si>
    <t xml:space="preserve">    其他对个人和家庭补助</t>
  </si>
  <si>
    <t>注：1.本表按照新的“政府预算支出经济分类科目” 将区本级基本支出细化到款级科目。 
    2.本表的本级基本支出合计数与表14的本级基本支出合计数相等。</t>
  </si>
  <si>
    <t>表17</t>
  </si>
  <si>
    <r>
      <rPr>
        <sz val="18"/>
        <color theme="1"/>
        <rFont val="方正小标宋_GBK"/>
        <charset val="134"/>
      </rPr>
      <t>2020年</t>
    </r>
    <r>
      <rPr>
        <u/>
        <sz val="18"/>
        <color theme="1"/>
        <rFont val="方正小标宋_GBK"/>
        <charset val="134"/>
      </rPr>
      <t xml:space="preserve">  东阳街道  </t>
    </r>
    <r>
      <rPr>
        <sz val="18"/>
        <color theme="1"/>
        <rFont val="方正小标宋_GBK"/>
        <charset val="134"/>
      </rPr>
      <t xml:space="preserve">一般公共预算转移支付收支预算表 </t>
    </r>
  </si>
  <si>
    <t xml:space="preserve">        公共安全共同财政事权转移支付收入</t>
  </si>
  <si>
    <t xml:space="preserve">        教育共同财政事权转移支付收入</t>
  </si>
  <si>
    <t xml:space="preserve">        科学技术共同财政事权转移支付收入</t>
  </si>
  <si>
    <t xml:space="preserve">        社会保障和就业共同财政事权转移支付</t>
  </si>
  <si>
    <t xml:space="preserve">        医疗卫生共同财政事权转移支付收入</t>
  </si>
  <si>
    <t xml:space="preserve">        住房保障共同财政事权转移支付收入</t>
  </si>
  <si>
    <t xml:space="preserve">        农林水共同财政事权转移支付收入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</si>
  <si>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</si>
  <si>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</si>
  <si>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</si>
  <si>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</si>
  <si>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</si>
  <si>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</si>
  <si>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</si>
  <si>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</si>
  <si>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农林水</t>
  </si>
  <si>
    <t xml:space="preserve">    交通运输</t>
  </si>
  <si>
    <t xml:space="preserve">    资源勘探工业信息等</t>
  </si>
  <si>
    <t xml:space="preserve">    商业服务业等</t>
  </si>
  <si>
    <t xml:space="preserve">    自然资源海洋气象等</t>
  </si>
  <si>
    <t xml:space="preserve">    住房保障</t>
  </si>
  <si>
    <t xml:space="preserve">注：本表详细反映2020年一般公共预算转移支付收入和转移支付支出情况。
    </t>
  </si>
  <si>
    <t>表18</t>
  </si>
  <si>
    <r>
      <rPr>
        <sz val="18"/>
        <color theme="1"/>
        <rFont val="方正小标宋_GBK"/>
        <charset val="134"/>
      </rPr>
      <t>2020年</t>
    </r>
    <r>
      <rPr>
        <u/>
        <sz val="18"/>
        <color theme="1"/>
        <rFont val="方正小标宋_GBK"/>
        <charset val="134"/>
      </rPr>
      <t xml:space="preserve">    东阳街道       </t>
    </r>
    <r>
      <rPr>
        <sz val="18"/>
        <color theme="1"/>
        <rFont val="方正小标宋_GBK"/>
        <charset val="134"/>
      </rPr>
      <t xml:space="preserve">一般公共预算转移支付支出预算表 </t>
    </r>
  </si>
  <si>
    <t>注：按照《预算法》规定，转移支付应当分地区、分项目编制。</t>
  </si>
  <si>
    <t>表19</t>
  </si>
  <si>
    <r>
      <rPr>
        <sz val="18"/>
        <color theme="1"/>
        <rFont val="方正小标宋_GBK"/>
        <charset val="134"/>
      </rPr>
      <t>2020年</t>
    </r>
    <r>
      <rPr>
        <u/>
        <sz val="18"/>
        <color theme="1"/>
        <rFont val="方正小标宋_GBK"/>
        <charset val="134"/>
      </rPr>
      <t xml:space="preserve">   东阳街道   </t>
    </r>
    <r>
      <rPr>
        <sz val="18"/>
        <color theme="1"/>
        <rFont val="方正小标宋_GBK"/>
        <charset val="134"/>
      </rPr>
      <t xml:space="preserve">一般公共预算转移支付支出预算表 </t>
    </r>
  </si>
  <si>
    <t>表20</t>
  </si>
  <si>
    <r>
      <rPr>
        <sz val="18"/>
        <color theme="1"/>
        <rFont val="方正小标宋_GBK"/>
        <charset val="134"/>
      </rPr>
      <t>2020年</t>
    </r>
    <r>
      <rPr>
        <u/>
        <sz val="18"/>
        <color theme="1"/>
        <rFont val="方正小标宋_GBK"/>
        <charset val="134"/>
      </rPr>
      <t xml:space="preserve">  东阳街道       </t>
    </r>
    <r>
      <rPr>
        <sz val="18"/>
        <color theme="1"/>
        <rFont val="方正小标宋_GBK"/>
        <charset val="134"/>
      </rPr>
      <t xml:space="preserve">政府性基金预算收支预算表 </t>
    </r>
  </si>
  <si>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</si>
  <si>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</si>
  <si>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</si>
  <si>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</si>
  <si>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</si>
  <si>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</si>
  <si>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</si>
  <si>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</si>
  <si>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</si>
  <si>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</si>
  <si>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二、债务转贷收入</t>
  </si>
  <si>
    <t>二、债务还本支出</t>
  </si>
  <si>
    <t>三、上年结转</t>
  </si>
  <si>
    <t>三、上解支出</t>
  </si>
  <si>
    <t>注：1.本表直观反映2020年政府性基金预算收入与支出的平衡关系。
    2.收入总计（本级收入合计+转移性收入合计）=支出总计（本级支出合计+转移性支出合计）。</t>
  </si>
  <si>
    <t>表21</t>
  </si>
  <si>
    <r>
      <rPr>
        <sz val="18"/>
        <color theme="1"/>
        <rFont val="方正小标宋_GBK"/>
        <charset val="134"/>
      </rPr>
      <t>2020年</t>
    </r>
    <r>
      <rPr>
        <u/>
        <sz val="18"/>
        <color theme="1"/>
        <rFont val="方正小标宋_GBK"/>
        <charset val="134"/>
      </rPr>
      <t xml:space="preserve">   东阳街道     </t>
    </r>
    <r>
      <rPr>
        <sz val="18"/>
        <color theme="1"/>
        <rFont val="方正小标宋_GBK"/>
        <charset val="134"/>
      </rPr>
      <t xml:space="preserve">政府性基金预算本级支出预算表 </t>
    </r>
  </si>
  <si>
    <t xml:space="preserve">      移民补助</t>
  </si>
  <si>
    <t xml:space="preserve">    小型水库移民扶助基金安排的支出</t>
  </si>
  <si>
    <t xml:space="preserve">    国有土地使用权出让收入安排的支出</t>
  </si>
  <si>
    <t xml:space="preserve">      农村基础设施建设支出</t>
  </si>
  <si>
    <t xml:space="preserve">    国有土地收益基金安排的支出</t>
  </si>
  <si>
    <t xml:space="preserve">    城市基础设施配套费安排的支出</t>
  </si>
  <si>
    <t xml:space="preserve">    国家重大水利工程建设基金安排的支出</t>
  </si>
  <si>
    <t xml:space="preserve">      三峡后续工作</t>
  </si>
  <si>
    <t xml:space="preserve">      其他彩票发行销售机构业务费安排的支出</t>
  </si>
  <si>
    <t xml:space="preserve">    彩票公益金安排的支出</t>
  </si>
  <si>
    <t xml:space="preserve">      用于城乡医疗救助的彩票公益金支出</t>
  </si>
  <si>
    <t xml:space="preserve">     地方政府专项债务付息支出</t>
  </si>
  <si>
    <t>注：本表详细反映2020年政府性基金预算本级支出安排情况，按《预算法》要求细化到功能分类项级科目。</t>
  </si>
  <si>
    <t>表22</t>
  </si>
  <si>
    <r>
      <rPr>
        <sz val="18"/>
        <color theme="1"/>
        <rFont val="方正小标宋_GBK"/>
        <charset val="134"/>
      </rPr>
      <t xml:space="preserve">2020年 </t>
    </r>
    <r>
      <rPr>
        <u/>
        <sz val="18"/>
        <color theme="1"/>
        <rFont val="方正小标宋_GBK"/>
        <charset val="134"/>
      </rPr>
      <t xml:space="preserve"> 东阳街道     </t>
    </r>
    <r>
      <rPr>
        <sz val="18"/>
        <color theme="1"/>
        <rFont val="方正小标宋_GBK"/>
        <charset val="134"/>
      </rPr>
      <t xml:space="preserve">政府性基金预算转移支付收支预算表 </t>
    </r>
  </si>
  <si>
    <t>注：本表详细反映2020年政府性基金预算转移支付收入和转移支付支出情况。</t>
  </si>
  <si>
    <t>表23</t>
  </si>
  <si>
    <r>
      <rPr>
        <sz val="18"/>
        <color theme="1"/>
        <rFont val="方正小标宋_GBK"/>
        <charset val="134"/>
      </rPr>
      <t xml:space="preserve">2020年 </t>
    </r>
    <r>
      <rPr>
        <u/>
        <sz val="18"/>
        <color theme="1"/>
        <rFont val="方正小标宋_GBK"/>
        <charset val="134"/>
      </rPr>
      <t xml:space="preserve">   东阳街道       </t>
    </r>
    <r>
      <rPr>
        <sz val="18"/>
        <color theme="1"/>
        <rFont val="方正小标宋_GBK"/>
        <charset val="134"/>
      </rPr>
      <t xml:space="preserve">国有资本经营预算收支预算表 </t>
    </r>
  </si>
  <si>
    <t xml:space="preserve"> “三供一业”移交补助支出</t>
  </si>
  <si>
    <t xml:space="preserve">  其他历史遗留及改革成本支出</t>
  </si>
  <si>
    <t xml:space="preserve">  其他国有企业资本金注入</t>
  </si>
  <si>
    <t>三、金融企业国有资本经营预算支出</t>
  </si>
  <si>
    <t xml:space="preserve">   资本性支出</t>
  </si>
  <si>
    <t xml:space="preserve">  其他金融国有资本经营预算支出</t>
  </si>
  <si>
    <t xml:space="preserve">  其他国有资本经营预算支出  </t>
  </si>
  <si>
    <t xml:space="preserve">    调出资金</t>
  </si>
  <si>
    <t>注：1.本表直观反映2020年国有资本经营预算收入与支出的平衡关系。
    2.收入总计（本级收入合计+转移性收入合计）=支出总计（本级支出合计+转移性支出合计）。</t>
  </si>
  <si>
    <t>表24</t>
  </si>
  <si>
    <r>
      <rPr>
        <sz val="18"/>
        <color theme="1"/>
        <rFont val="方正小标宋_GBK"/>
        <charset val="134"/>
      </rPr>
      <t xml:space="preserve">2020年 </t>
    </r>
    <r>
      <rPr>
        <u/>
        <sz val="18"/>
        <color theme="1"/>
        <rFont val="方正小标宋_GBK"/>
        <charset val="134"/>
      </rPr>
      <t xml:space="preserve">   东阳街道       </t>
    </r>
    <r>
      <rPr>
        <sz val="18"/>
        <color theme="1"/>
        <rFont val="方正小标宋_GBK"/>
        <charset val="134"/>
      </rPr>
      <t xml:space="preserve">社会保险基金预算收支预算表 </t>
    </r>
  </si>
  <si>
    <t>注：按照市级统筹的管理方式，市级代编全市社会保险基金预算，因此无相关数据。</t>
  </si>
  <si>
    <t>+</t>
  </si>
  <si>
    <t xml:space="preserve">2020年全区社会保险基金预算收支预算表 </t>
  </si>
  <si>
    <t xml:space="preserve">注：按照市级统筹的管理方式，市级编制全市社会保险基金预算草案，本表反映2020年收支平衡情况。 </t>
  </si>
</sst>
</file>

<file path=xl/styles.xml><?xml version="1.0" encoding="utf-8"?>
<styleSheet xmlns="http://schemas.openxmlformats.org/spreadsheetml/2006/main">
  <numFmts count="17">
    <numFmt numFmtId="41" formatCode="_ * #,##0_ ;_ * \-#,##0_ ;_ * &quot;-&quot;_ ;_ @_ "/>
    <numFmt numFmtId="176" formatCode="0;[Red]0"/>
    <numFmt numFmtId="42" formatCode="_ &quot;￥&quot;* #,##0_ ;_ &quot;￥&quot;* \-#,##0_ ;_ &quot;￥&quot;* &quot;-&quot;_ ;_ @_ "/>
    <numFmt numFmtId="43" formatCode="_ * #,##0.00_ ;_ * \-#,##0.00_ ;_ * &quot;-&quot;??_ ;_ @_ "/>
    <numFmt numFmtId="44" formatCode="_ &quot;￥&quot;* #,##0.00_ ;_ &quot;￥&quot;* \-#,##0.00_ ;_ &quot;￥&quot;* &quot;-&quot;??_ ;_ @_ "/>
    <numFmt numFmtId="177" formatCode="0.0%"/>
    <numFmt numFmtId="178" formatCode="0_ "/>
    <numFmt numFmtId="179" formatCode="0.00_);[Red]\(0.00\)"/>
    <numFmt numFmtId="180" formatCode="0_);[Red]\(0\)"/>
    <numFmt numFmtId="181" formatCode="_ * #,##0_ ;_ * \-#,##0_ ;_ * &quot;-&quot;??_ ;_ @_ "/>
    <numFmt numFmtId="182" formatCode="General;General;&quot;-&quot;"/>
    <numFmt numFmtId="183" formatCode="#,##0_);[Red]\(#,##0\)"/>
    <numFmt numFmtId="184" formatCode="0.00_ "/>
    <numFmt numFmtId="185" formatCode="________@"/>
    <numFmt numFmtId="186" formatCode="0.0_ "/>
    <numFmt numFmtId="187" formatCode="0.0_);[Red]\(0.0\)"/>
    <numFmt numFmtId="188" formatCode="#,##0.0_ "/>
  </numFmts>
  <fonts count="89">
    <font>
      <sz val="11"/>
      <color theme="1"/>
      <name val="宋体"/>
      <charset val="134"/>
      <scheme val="minor"/>
    </font>
    <font>
      <sz val="12"/>
      <name val="仿宋_GB2312"/>
      <charset val="134"/>
    </font>
    <font>
      <sz val="14"/>
      <color theme="1"/>
      <name val="方正黑体_GBK"/>
      <charset val="134"/>
    </font>
    <font>
      <sz val="18"/>
      <color theme="1"/>
      <name val="方正小标宋_GBK"/>
      <charset val="134"/>
    </font>
    <font>
      <sz val="14"/>
      <name val="黑体"/>
      <charset val="134"/>
    </font>
    <font>
      <sz val="10"/>
      <color theme="1"/>
      <name val="宋体"/>
      <charset val="134"/>
      <scheme val="minor"/>
    </font>
    <font>
      <sz val="14"/>
      <color theme="1"/>
      <name val="黑体"/>
      <charset val="134"/>
    </font>
    <font>
      <b/>
      <sz val="12"/>
      <name val="宋体"/>
      <charset val="134"/>
      <scheme val="minor"/>
    </font>
    <font>
      <sz val="10"/>
      <name val="宋体"/>
      <charset val="134"/>
    </font>
    <font>
      <sz val="11"/>
      <name val="仿宋_GB2312"/>
      <charset val="134"/>
    </font>
    <font>
      <b/>
      <sz val="12"/>
      <name val="宋体"/>
      <charset val="134"/>
    </font>
    <font>
      <sz val="10"/>
      <name val="仿宋_GB2312"/>
      <charset val="134"/>
    </font>
    <font>
      <sz val="10"/>
      <name val="宋体"/>
      <charset val="134"/>
      <scheme val="minor"/>
    </font>
    <font>
      <b/>
      <sz val="14"/>
      <name val="宋体"/>
      <charset val="134"/>
    </font>
    <font>
      <b/>
      <sz val="12"/>
      <name val="仿宋_GB2312"/>
      <charset val="134"/>
    </font>
    <font>
      <b/>
      <sz val="10"/>
      <name val="宋体"/>
      <charset val="134"/>
      <scheme val="minor"/>
    </font>
    <font>
      <b/>
      <sz val="10"/>
      <name val="宋体"/>
      <charset val="134"/>
    </font>
    <font>
      <sz val="10"/>
      <color indexed="8"/>
      <name val="宋体"/>
      <charset val="134"/>
    </font>
    <font>
      <sz val="11"/>
      <name val="宋体"/>
      <charset val="134"/>
      <scheme val="minor"/>
    </font>
    <font>
      <sz val="10"/>
      <color theme="1"/>
      <name val="宋体"/>
      <charset val="134"/>
    </font>
    <font>
      <b/>
      <sz val="11"/>
      <name val="宋体"/>
      <charset val="134"/>
      <scheme val="minor"/>
    </font>
    <font>
      <b/>
      <sz val="12"/>
      <color theme="1"/>
      <name val="宋体"/>
      <charset val="134"/>
      <scheme val="minor"/>
    </font>
    <font>
      <b/>
      <sz val="12"/>
      <color indexed="8"/>
      <name val="宋体"/>
      <charset val="134"/>
    </font>
    <font>
      <sz val="12"/>
      <name val="黑体"/>
      <charset val="134"/>
    </font>
    <font>
      <sz val="12"/>
      <name val="宋体"/>
      <charset val="134"/>
    </font>
    <font>
      <sz val="10"/>
      <name val="Arial"/>
      <charset val="134"/>
    </font>
    <font>
      <b/>
      <sz val="10"/>
      <color indexed="8"/>
      <name val="宋体"/>
      <charset val="134"/>
    </font>
    <font>
      <b/>
      <sz val="10"/>
      <color theme="1"/>
      <name val="宋体"/>
      <charset val="134"/>
      <scheme val="minor"/>
    </font>
    <font>
      <sz val="18"/>
      <color indexed="8"/>
      <name val="方正黑体_GBK"/>
      <charset val="134"/>
    </font>
    <font>
      <sz val="10"/>
      <color indexed="8"/>
      <name val="宋体"/>
      <charset val="134"/>
      <scheme val="minor"/>
    </font>
    <font>
      <sz val="14"/>
      <color theme="1"/>
      <name val="宋体"/>
      <charset val="134"/>
      <scheme val="minor"/>
    </font>
    <font>
      <b/>
      <sz val="11"/>
      <color theme="1"/>
      <name val="宋体"/>
      <charset val="134"/>
      <scheme val="minor"/>
    </font>
    <font>
      <sz val="11"/>
      <color theme="1"/>
      <name val="仿宋_GB2312"/>
      <charset val="134"/>
    </font>
    <font>
      <sz val="11"/>
      <color theme="1"/>
      <name val="黑体"/>
      <charset val="134"/>
    </font>
    <font>
      <b/>
      <sz val="18"/>
      <color theme="1"/>
      <name val="宋体"/>
      <charset val="134"/>
      <scheme val="minor"/>
    </font>
    <font>
      <sz val="12"/>
      <name val="宋体"/>
      <charset val="134"/>
      <scheme val="minor"/>
    </font>
    <font>
      <sz val="14"/>
      <name val="方正黑体_GBK"/>
      <charset val="134"/>
    </font>
    <font>
      <sz val="18"/>
      <name val="方正小标宋_GBK"/>
      <charset val="134"/>
    </font>
    <font>
      <sz val="11"/>
      <color theme="1"/>
      <name val="宋体"/>
      <charset val="134"/>
    </font>
    <font>
      <sz val="10"/>
      <name val="Times New Roman"/>
      <charset val="134"/>
    </font>
    <font>
      <b/>
      <sz val="10"/>
      <color theme="1"/>
      <name val="Times New Roman"/>
      <charset val="134"/>
    </font>
    <font>
      <sz val="14"/>
      <name val="Times New Roman"/>
      <charset val="134"/>
    </font>
    <font>
      <sz val="19"/>
      <color theme="1"/>
      <name val="方正小标宋_GBK"/>
      <charset val="134"/>
    </font>
    <font>
      <sz val="18"/>
      <color theme="1"/>
      <name val="方正黑体_GBK"/>
      <charset val="134"/>
    </font>
    <font>
      <sz val="12"/>
      <name val="方正仿宋_GBK"/>
      <charset val="134"/>
    </font>
    <font>
      <sz val="12"/>
      <name val="方正细黑一简体"/>
      <charset val="134"/>
    </font>
    <font>
      <sz val="19"/>
      <name val="方正小标宋_GBK"/>
      <charset val="134"/>
    </font>
    <font>
      <b/>
      <sz val="14"/>
      <name val="黑体"/>
      <charset val="134"/>
    </font>
    <font>
      <sz val="12"/>
      <color theme="1"/>
      <name val="方正仿宋_GBK"/>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1"/>
      <color indexed="52"/>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8"/>
      <color indexed="56"/>
      <name val="宋体"/>
      <charset val="134"/>
    </font>
    <font>
      <b/>
      <sz val="11"/>
      <color rgb="FFFA7D00"/>
      <name val="宋体"/>
      <charset val="0"/>
      <scheme val="minor"/>
    </font>
    <font>
      <b/>
      <sz val="11"/>
      <color indexed="9"/>
      <name val="宋体"/>
      <charset val="134"/>
    </font>
    <font>
      <sz val="11"/>
      <color indexed="8"/>
      <name val="宋体"/>
      <charset val="134"/>
      <scheme val="minor"/>
    </font>
    <font>
      <sz val="11"/>
      <color rgb="FFFA7D00"/>
      <name val="宋体"/>
      <charset val="0"/>
      <scheme val="minor"/>
    </font>
    <font>
      <i/>
      <sz val="11"/>
      <color indexed="23"/>
      <name val="宋体"/>
      <charset val="134"/>
    </font>
    <font>
      <sz val="11"/>
      <color indexed="60"/>
      <name val="宋体"/>
      <charset val="134"/>
    </font>
    <font>
      <sz val="11"/>
      <color indexed="17"/>
      <name val="宋体"/>
      <charset val="134"/>
    </font>
    <font>
      <sz val="11"/>
      <color indexed="8"/>
      <name val="宋体"/>
      <charset val="134"/>
    </font>
    <font>
      <sz val="11"/>
      <color indexed="10"/>
      <name val="宋体"/>
      <charset val="134"/>
    </font>
    <font>
      <b/>
      <sz val="15"/>
      <color indexed="56"/>
      <name val="宋体"/>
      <charset val="134"/>
    </font>
    <font>
      <b/>
      <sz val="11"/>
      <color indexed="8"/>
      <name val="宋体"/>
      <charset val="134"/>
    </font>
    <font>
      <sz val="11"/>
      <color indexed="52"/>
      <name val="宋体"/>
      <charset val="134"/>
    </font>
    <font>
      <b/>
      <sz val="11"/>
      <color indexed="56"/>
      <name val="宋体"/>
      <charset val="134"/>
    </font>
    <font>
      <sz val="11"/>
      <color indexed="62"/>
      <name val="宋体"/>
      <charset val="134"/>
    </font>
    <font>
      <b/>
      <sz val="13"/>
      <color indexed="56"/>
      <name val="宋体"/>
      <charset val="134"/>
    </font>
    <font>
      <b/>
      <sz val="11"/>
      <color indexed="63"/>
      <name val="宋体"/>
      <charset val="134"/>
    </font>
    <font>
      <sz val="11"/>
      <color indexed="20"/>
      <name val="宋体"/>
      <charset val="134"/>
    </font>
    <font>
      <u/>
      <sz val="18"/>
      <color theme="1"/>
      <name val="方正小标宋_GBK"/>
      <charset val="134"/>
    </font>
    <font>
      <u/>
      <sz val="18"/>
      <name val="方正小标宋_GBK"/>
      <charset val="134"/>
    </font>
    <font>
      <u/>
      <sz val="19"/>
      <color theme="1"/>
      <name val="方正小标宋_GBK"/>
      <charset val="134"/>
    </font>
    <font>
      <u/>
      <sz val="19"/>
      <name val="方正小标宋_GBK"/>
      <charset val="134"/>
    </font>
  </fonts>
  <fills count="4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indexed="22"/>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5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45"/>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right style="medium">
        <color auto="1"/>
      </right>
      <top/>
      <bottom style="medium">
        <color auto="1"/>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bottom style="thick">
        <color indexed="62"/>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15">
    <xf numFmtId="0" fontId="0" fillId="0" borderId="0">
      <alignment vertical="center"/>
    </xf>
    <xf numFmtId="42" fontId="0" fillId="0" borderId="0" applyFont="0" applyFill="0" applyBorder="0" applyAlignment="0" applyProtection="0">
      <alignment vertical="center"/>
    </xf>
    <xf numFmtId="0" fontId="50" fillId="22" borderId="0" applyNumberFormat="0" applyBorder="0" applyAlignment="0" applyProtection="0">
      <alignment vertical="center"/>
    </xf>
    <xf numFmtId="0" fontId="62" fillId="1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0" fillId="5" borderId="0" applyNumberFormat="0" applyBorder="0" applyAlignment="0" applyProtection="0">
      <alignment vertical="center"/>
    </xf>
    <xf numFmtId="0" fontId="56" fillId="10" borderId="11" applyNumberFormat="0" applyAlignment="0" applyProtection="0">
      <alignment vertical="center"/>
    </xf>
    <xf numFmtId="0" fontId="49" fillId="4" borderId="0" applyNumberFormat="0" applyBorder="0" applyAlignment="0" applyProtection="0">
      <alignment vertical="center"/>
    </xf>
    <xf numFmtId="43" fontId="0" fillId="0" borderId="0" applyFont="0" applyFill="0" applyBorder="0" applyAlignment="0" applyProtection="0">
      <alignment vertical="center"/>
    </xf>
    <xf numFmtId="0" fontId="67" fillId="0" borderId="0" applyNumberFormat="0" applyFill="0" applyBorder="0" applyAlignment="0" applyProtection="0">
      <alignment vertical="center"/>
    </xf>
    <xf numFmtId="0" fontId="55" fillId="17" borderId="0" applyNumberFormat="0" applyBorder="0" applyAlignment="0" applyProtection="0">
      <alignment vertical="center"/>
    </xf>
    <xf numFmtId="0" fontId="60" fillId="0" borderId="0" applyNumberFormat="0" applyFill="0" applyBorder="0" applyAlignment="0" applyProtection="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9" fontId="24" fillId="0" borderId="0" applyFont="0" applyFill="0" applyBorder="0" applyAlignment="0" applyProtection="0"/>
    <xf numFmtId="0" fontId="0" fillId="13" borderId="13" applyNumberFormat="0" applyFont="0" applyAlignment="0" applyProtection="0">
      <alignment vertical="center"/>
    </xf>
    <xf numFmtId="0" fontId="24" fillId="0" borderId="0">
      <alignment vertical="center"/>
    </xf>
    <xf numFmtId="0" fontId="55" fillId="35" borderId="0" applyNumberFormat="0" applyBorder="0" applyAlignment="0" applyProtection="0">
      <alignment vertical="center"/>
    </xf>
    <xf numFmtId="0" fontId="5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7" fillId="0" borderId="12" applyNumberFormat="0" applyFill="0" applyAlignment="0" applyProtection="0">
      <alignment vertical="center"/>
    </xf>
    <xf numFmtId="0" fontId="66" fillId="0" borderId="12" applyNumberFormat="0" applyFill="0" applyAlignment="0" applyProtection="0">
      <alignment vertical="center"/>
    </xf>
    <xf numFmtId="0" fontId="55" fillId="20" borderId="0" applyNumberFormat="0" applyBorder="0" applyAlignment="0" applyProtection="0">
      <alignment vertical="center"/>
    </xf>
    <xf numFmtId="0" fontId="52" fillId="0" borderId="15" applyNumberFormat="0" applyFill="0" applyAlignment="0" applyProtection="0">
      <alignment vertical="center"/>
    </xf>
    <xf numFmtId="0" fontId="55" fillId="21" borderId="0" applyNumberFormat="0" applyBorder="0" applyAlignment="0" applyProtection="0">
      <alignment vertical="center"/>
    </xf>
    <xf numFmtId="0" fontId="54" fillId="7" borderId="10" applyNumberFormat="0" applyAlignment="0" applyProtection="0">
      <alignment vertical="center"/>
    </xf>
    <xf numFmtId="0" fontId="68" fillId="7" borderId="16" applyNumberFormat="0" applyAlignment="0" applyProtection="0">
      <alignment vertical="center"/>
    </xf>
    <xf numFmtId="0" fontId="65" fillId="25" borderId="17" applyNumberFormat="0" applyAlignment="0" applyProtection="0">
      <alignment vertical="center"/>
    </xf>
    <xf numFmtId="0" fontId="50" fillId="23" borderId="0" applyNumberFormat="0" applyBorder="0" applyAlignment="0" applyProtection="0">
      <alignment vertical="center"/>
    </xf>
    <xf numFmtId="0" fontId="55" fillId="8" borderId="0" applyNumberFormat="0" applyBorder="0" applyAlignment="0" applyProtection="0">
      <alignment vertical="center"/>
    </xf>
    <xf numFmtId="0" fontId="71" fillId="0" borderId="19" applyNumberFormat="0" applyFill="0" applyAlignment="0" applyProtection="0">
      <alignment vertical="center"/>
    </xf>
    <xf numFmtId="0" fontId="58" fillId="0" borderId="14" applyNumberFormat="0" applyFill="0" applyAlignment="0" applyProtection="0">
      <alignment vertical="center"/>
    </xf>
    <xf numFmtId="0" fontId="63" fillId="24" borderId="0" applyNumberFormat="0" applyBorder="0" applyAlignment="0" applyProtection="0">
      <alignment vertical="center"/>
    </xf>
    <xf numFmtId="0" fontId="61" fillId="18" borderId="0" applyNumberFormat="0" applyBorder="0" applyAlignment="0" applyProtection="0">
      <alignment vertical="center"/>
    </xf>
    <xf numFmtId="0" fontId="0" fillId="0" borderId="0">
      <alignment vertical="center"/>
    </xf>
    <xf numFmtId="0" fontId="77" fillId="0" borderId="20" applyNumberFormat="0" applyFill="0" applyAlignment="0" applyProtection="0">
      <alignment vertical="center"/>
    </xf>
    <xf numFmtId="0" fontId="50" fillId="32" borderId="0" applyNumberFormat="0" applyBorder="0" applyAlignment="0" applyProtection="0">
      <alignment vertical="center"/>
    </xf>
    <xf numFmtId="0" fontId="55" fillId="11" borderId="0" applyNumberFormat="0" applyBorder="0" applyAlignment="0" applyProtection="0">
      <alignment vertical="center"/>
    </xf>
    <xf numFmtId="0" fontId="24" fillId="0" borderId="0">
      <alignment vertical="center"/>
    </xf>
    <xf numFmtId="0" fontId="50" fillId="30" borderId="0" applyNumberFormat="0" applyBorder="0" applyAlignment="0" applyProtection="0">
      <alignment vertical="center"/>
    </xf>
    <xf numFmtId="0" fontId="50" fillId="28" borderId="0" applyNumberFormat="0" applyBorder="0" applyAlignment="0" applyProtection="0">
      <alignment vertical="center"/>
    </xf>
    <xf numFmtId="0" fontId="0" fillId="0" borderId="0">
      <alignment vertical="center"/>
    </xf>
    <xf numFmtId="0" fontId="50" fillId="33" borderId="0" applyNumberFormat="0" applyBorder="0" applyAlignment="0" applyProtection="0">
      <alignment vertical="center"/>
    </xf>
    <xf numFmtId="0" fontId="83" fillId="10" borderId="25" applyNumberFormat="0" applyAlignment="0" applyProtection="0">
      <alignment vertical="center"/>
    </xf>
    <xf numFmtId="0" fontId="50" fillId="26" borderId="0" applyNumberFormat="0" applyBorder="0" applyAlignment="0" applyProtection="0">
      <alignment vertical="center"/>
    </xf>
    <xf numFmtId="0" fontId="55" fillId="14" borderId="0" applyNumberFormat="0" applyBorder="0" applyAlignment="0" applyProtection="0">
      <alignment vertical="center"/>
    </xf>
    <xf numFmtId="41" fontId="24" fillId="0" borderId="0" applyFont="0" applyFill="0" applyBorder="0" applyAlignment="0" applyProtection="0"/>
    <xf numFmtId="0" fontId="55" fillId="12" borderId="0" applyNumberFormat="0" applyBorder="0" applyAlignment="0" applyProtection="0">
      <alignment vertical="center"/>
    </xf>
    <xf numFmtId="41" fontId="0" fillId="0" borderId="0" applyFont="0" applyFill="0" applyBorder="0" applyAlignment="0" applyProtection="0">
      <alignment vertical="center"/>
    </xf>
    <xf numFmtId="0" fontId="50" fillId="31" borderId="0" applyNumberFormat="0" applyBorder="0" applyAlignment="0" applyProtection="0">
      <alignment vertical="center"/>
    </xf>
    <xf numFmtId="0" fontId="50" fillId="29" borderId="0" applyNumberFormat="0" applyBorder="0" applyAlignment="0" applyProtection="0">
      <alignment vertical="center"/>
    </xf>
    <xf numFmtId="0" fontId="55" fillId="9" borderId="0" applyNumberFormat="0" applyBorder="0" applyAlignment="0" applyProtection="0">
      <alignment vertical="center"/>
    </xf>
    <xf numFmtId="41" fontId="24" fillId="0" borderId="0" applyFont="0" applyFill="0" applyBorder="0" applyAlignment="0" applyProtection="0"/>
    <xf numFmtId="0" fontId="0" fillId="0" borderId="0">
      <alignment vertical="center"/>
    </xf>
    <xf numFmtId="0" fontId="50" fillId="27" borderId="0" applyNumberFormat="0" applyBorder="0" applyAlignment="0" applyProtection="0">
      <alignment vertical="center"/>
    </xf>
    <xf numFmtId="0" fontId="55" fillId="36" borderId="0" applyNumberFormat="0" applyBorder="0" applyAlignment="0" applyProtection="0">
      <alignment vertical="center"/>
    </xf>
    <xf numFmtId="0" fontId="55" fillId="15" borderId="0" applyNumberFormat="0" applyBorder="0" applyAlignment="0" applyProtection="0">
      <alignment vertical="center"/>
    </xf>
    <xf numFmtId="41" fontId="24" fillId="0" borderId="0" applyFont="0" applyFill="0" applyBorder="0" applyAlignment="0" applyProtection="0"/>
    <xf numFmtId="0" fontId="0" fillId="0" borderId="0">
      <alignment vertical="center"/>
    </xf>
    <xf numFmtId="0" fontId="24" fillId="0" borderId="0">
      <alignment vertical="center"/>
    </xf>
    <xf numFmtId="0" fontId="73" fillId="37" borderId="0" applyNumberFormat="0" applyBorder="0" applyAlignment="0" applyProtection="0">
      <alignment vertical="center"/>
    </xf>
    <xf numFmtId="0" fontId="50" fillId="6" borderId="0" applyNumberFormat="0" applyBorder="0" applyAlignment="0" applyProtection="0">
      <alignment vertical="center"/>
    </xf>
    <xf numFmtId="0" fontId="55" fillId="16" borderId="0" applyNumberFormat="0" applyBorder="0" applyAlignment="0" applyProtection="0">
      <alignment vertical="center"/>
    </xf>
    <xf numFmtId="0" fontId="0" fillId="0" borderId="0">
      <alignment vertical="center"/>
    </xf>
    <xf numFmtId="0" fontId="24" fillId="0" borderId="0">
      <alignment vertical="center"/>
    </xf>
    <xf numFmtId="0" fontId="82" fillId="0" borderId="24" applyNumberFormat="0" applyFill="0" applyAlignment="0" applyProtection="0">
      <alignment vertical="center"/>
    </xf>
    <xf numFmtId="0" fontId="80" fillId="0" borderId="23" applyNumberFormat="0" applyFill="0" applyAlignment="0" applyProtection="0">
      <alignment vertical="center"/>
    </xf>
    <xf numFmtId="0" fontId="80" fillId="0" borderId="0" applyNumberFormat="0" applyFill="0" applyBorder="0" applyAlignment="0" applyProtection="0">
      <alignment vertical="center"/>
    </xf>
    <xf numFmtId="0" fontId="84" fillId="41" borderId="0" applyNumberFormat="0" applyBorder="0" applyAlignment="0" applyProtection="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75" fillId="0" borderId="0">
      <alignment vertical="center"/>
    </xf>
    <xf numFmtId="0" fontId="24" fillId="0" borderId="0"/>
    <xf numFmtId="0" fontId="24" fillId="0" borderId="0"/>
    <xf numFmtId="0" fontId="24" fillId="0" borderId="0"/>
    <xf numFmtId="0" fontId="81" fillId="39" borderId="11" applyNumberFormat="0" applyAlignment="0" applyProtection="0">
      <alignment vertical="center"/>
    </xf>
    <xf numFmtId="0" fontId="0" fillId="0" borderId="0">
      <alignment vertical="center"/>
    </xf>
    <xf numFmtId="0" fontId="70" fillId="0" borderId="0">
      <alignment vertical="center"/>
    </xf>
    <xf numFmtId="0" fontId="25" fillId="0" borderId="0"/>
    <xf numFmtId="0" fontId="24" fillId="0" borderId="0"/>
    <xf numFmtId="0" fontId="24" fillId="0" borderId="0">
      <alignment vertical="center"/>
    </xf>
    <xf numFmtId="0" fontId="24" fillId="0" borderId="0">
      <alignment vertical="center"/>
    </xf>
    <xf numFmtId="0" fontId="24" fillId="0" borderId="0"/>
    <xf numFmtId="0" fontId="0" fillId="0" borderId="0">
      <alignment vertical="center"/>
    </xf>
    <xf numFmtId="0" fontId="24" fillId="0" borderId="0"/>
    <xf numFmtId="0" fontId="24" fillId="0" borderId="0"/>
    <xf numFmtId="0" fontId="0" fillId="0" borderId="0">
      <alignment vertical="center"/>
    </xf>
    <xf numFmtId="0" fontId="24" fillId="0" borderId="0"/>
    <xf numFmtId="0" fontId="0" fillId="0" borderId="0">
      <alignment vertical="center"/>
    </xf>
    <xf numFmtId="0" fontId="8" fillId="0" borderId="0"/>
    <xf numFmtId="0" fontId="24" fillId="40" borderId="26" applyNumberFormat="0" applyFont="0" applyAlignment="0" applyProtection="0">
      <alignment vertical="center"/>
    </xf>
    <xf numFmtId="0" fontId="70" fillId="0" borderId="0">
      <alignment vertical="center"/>
    </xf>
    <xf numFmtId="0" fontId="70" fillId="0" borderId="0">
      <alignment vertical="center"/>
    </xf>
    <xf numFmtId="0" fontId="25" fillId="0" borderId="0"/>
    <xf numFmtId="0" fontId="74" fillId="38" borderId="0" applyNumberFormat="0" applyBorder="0" applyAlignment="0" applyProtection="0">
      <alignment vertical="center"/>
    </xf>
    <xf numFmtId="0" fontId="78" fillId="0" borderId="21" applyNumberFormat="0" applyFill="0" applyAlignment="0" applyProtection="0">
      <alignment vertical="center"/>
    </xf>
    <xf numFmtId="0" fontId="69" fillId="34" borderId="18" applyNumberFormat="0" applyAlignment="0" applyProtection="0">
      <alignment vertical="center"/>
    </xf>
    <xf numFmtId="0" fontId="72"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9" fillId="0" borderId="22" applyNumberFormat="0" applyFill="0" applyAlignment="0" applyProtection="0">
      <alignment vertical="center"/>
    </xf>
    <xf numFmtId="43" fontId="0" fillId="0" borderId="0" applyFont="0" applyFill="0" applyBorder="0" applyAlignment="0" applyProtection="0">
      <alignment vertical="center"/>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alignment vertical="center"/>
    </xf>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alignment vertical="center"/>
    </xf>
    <xf numFmtId="0" fontId="25" fillId="0" borderId="0"/>
  </cellStyleXfs>
  <cellXfs count="435">
    <xf numFmtId="0" fontId="0" fillId="0" borderId="0" xfId="0">
      <alignment vertical="center"/>
    </xf>
    <xf numFmtId="0" fontId="1" fillId="0" borderId="0" xfId="84" applyFont="1" applyFill="1" applyAlignment="1">
      <alignment vertical="center"/>
    </xf>
    <xf numFmtId="0" fontId="1" fillId="0" borderId="0" xfId="84" applyFont="1" applyFill="1">
      <alignment vertical="center"/>
    </xf>
    <xf numFmtId="0" fontId="2" fillId="0" borderId="0" xfId="72" applyFont="1" applyFill="1" applyAlignment="1">
      <alignment horizontal="left" vertical="center"/>
    </xf>
    <xf numFmtId="0" fontId="1" fillId="0" borderId="0" xfId="44" applyFont="1" applyFill="1" applyAlignment="1"/>
    <xf numFmtId="0" fontId="3" fillId="2" borderId="0" xfId="72" applyFont="1" applyFill="1" applyAlignment="1">
      <alignment horizontal="center" vertical="center"/>
    </xf>
    <xf numFmtId="0" fontId="4" fillId="2" borderId="0" xfId="62" applyFont="1" applyFill="1" applyBorder="1" applyAlignment="1">
      <alignment horizontal="center" vertical="center"/>
    </xf>
    <xf numFmtId="0" fontId="4" fillId="2" borderId="1" xfId="62" applyFont="1" applyFill="1" applyBorder="1" applyAlignment="1">
      <alignment vertical="center"/>
    </xf>
    <xf numFmtId="0" fontId="5" fillId="2" borderId="0" xfId="72" applyFont="1" applyFill="1" applyBorder="1" applyAlignment="1">
      <alignment horizontal="right" vertical="center"/>
    </xf>
    <xf numFmtId="0" fontId="4" fillId="2" borderId="2" xfId="86" applyFont="1" applyFill="1" applyBorder="1" applyAlignment="1">
      <alignment horizontal="center" vertical="center"/>
    </xf>
    <xf numFmtId="180" fontId="4" fillId="2" borderId="2" xfId="86" applyNumberFormat="1" applyFont="1" applyFill="1" applyBorder="1" applyAlignment="1">
      <alignment horizontal="center" vertical="center"/>
    </xf>
    <xf numFmtId="0" fontId="6" fillId="2" borderId="2" xfId="86" applyFont="1" applyFill="1" applyBorder="1" applyAlignment="1">
      <alignment horizontal="center" vertical="center"/>
    </xf>
    <xf numFmtId="178" fontId="7" fillId="2" borderId="2" xfId="0" applyNumberFormat="1" applyFont="1" applyFill="1" applyBorder="1" applyAlignment="1" applyProtection="1">
      <alignment vertical="center"/>
    </xf>
    <xf numFmtId="0" fontId="6" fillId="2" borderId="2" xfId="62" applyFont="1" applyFill="1" applyBorder="1" applyAlignment="1">
      <alignment horizontal="left" vertical="center"/>
    </xf>
    <xf numFmtId="180" fontId="5" fillId="2" borderId="2" xfId="72" applyNumberFormat="1" applyFont="1" applyFill="1" applyBorder="1">
      <alignment vertical="center"/>
    </xf>
    <xf numFmtId="178" fontId="8" fillId="2" borderId="2" xfId="0" applyNumberFormat="1" applyFont="1" applyFill="1" applyBorder="1" applyAlignment="1" applyProtection="1">
      <alignment vertical="center"/>
    </xf>
    <xf numFmtId="180" fontId="5" fillId="2" borderId="2" xfId="72" applyNumberFormat="1" applyFont="1" applyFill="1" applyBorder="1" applyAlignment="1">
      <alignment horizontal="left" vertical="center" indent="1"/>
    </xf>
    <xf numFmtId="180" fontId="0" fillId="0" borderId="2" xfId="72" applyNumberFormat="1" applyFont="1" applyFill="1" applyBorder="1">
      <alignment vertical="center"/>
    </xf>
    <xf numFmtId="0" fontId="5" fillId="0" borderId="2" xfId="72" applyFont="1" applyFill="1" applyBorder="1">
      <alignment vertical="center"/>
    </xf>
    <xf numFmtId="0" fontId="1" fillId="0" borderId="2" xfId="84" applyFont="1" applyFill="1" applyBorder="1" applyAlignment="1">
      <alignment horizontal="center" vertical="center"/>
    </xf>
    <xf numFmtId="176" fontId="9" fillId="0" borderId="2" xfId="84" applyNumberFormat="1" applyFont="1" applyFill="1" applyBorder="1" applyAlignment="1">
      <alignment horizontal="center" vertical="center"/>
    </xf>
    <xf numFmtId="0" fontId="4" fillId="0" borderId="2" xfId="62" applyFont="1" applyFill="1" applyBorder="1" applyAlignment="1">
      <alignment horizontal="left" vertical="center"/>
    </xf>
    <xf numFmtId="178" fontId="7" fillId="0" borderId="2" xfId="0" applyNumberFormat="1" applyFont="1" applyFill="1" applyBorder="1" applyAlignment="1" applyProtection="1">
      <alignment vertical="center"/>
    </xf>
    <xf numFmtId="0" fontId="0" fillId="0" borderId="0" xfId="87" applyFill="1" applyAlignment="1">
      <alignment horizontal="left" vertical="center" wrapText="1"/>
    </xf>
    <xf numFmtId="0" fontId="1" fillId="0" borderId="0" xfId="85" applyFont="1" applyFill="1" applyAlignment="1">
      <alignment vertical="center"/>
    </xf>
    <xf numFmtId="0" fontId="1" fillId="0" borderId="0" xfId="85" applyFont="1" applyFill="1">
      <alignment vertical="center"/>
    </xf>
    <xf numFmtId="0" fontId="4" fillId="2" borderId="0" xfId="67" applyFont="1" applyFill="1" applyBorder="1" applyAlignment="1">
      <alignment horizontal="center" vertical="center"/>
    </xf>
    <xf numFmtId="0" fontId="4" fillId="2" borderId="1" xfId="67" applyFont="1" applyFill="1" applyBorder="1" applyAlignment="1">
      <alignment vertical="center"/>
    </xf>
    <xf numFmtId="0" fontId="6" fillId="2" borderId="2" xfId="67" applyFont="1" applyFill="1" applyBorder="1" applyAlignment="1">
      <alignment horizontal="left" vertical="center"/>
    </xf>
    <xf numFmtId="0" fontId="1" fillId="0" borderId="2" xfId="85" applyFont="1" applyFill="1" applyBorder="1" applyAlignment="1">
      <alignment horizontal="center" vertical="center"/>
    </xf>
    <xf numFmtId="176" fontId="9" fillId="0" borderId="2" xfId="85" applyNumberFormat="1" applyFont="1" applyFill="1" applyBorder="1" applyAlignment="1">
      <alignment horizontal="center" vertical="center"/>
    </xf>
    <xf numFmtId="0" fontId="4" fillId="0" borderId="2" xfId="67" applyFont="1" applyFill="1" applyBorder="1" applyAlignment="1">
      <alignment horizontal="left" vertical="center"/>
    </xf>
    <xf numFmtId="0" fontId="0" fillId="0" borderId="0" xfId="44" applyFill="1" applyAlignment="1"/>
    <xf numFmtId="181" fontId="0" fillId="0" borderId="0" xfId="9" applyNumberFormat="1" applyFont="1" applyFill="1" applyAlignment="1">
      <alignment horizontal="center" vertical="center"/>
    </xf>
    <xf numFmtId="183" fontId="0" fillId="0" borderId="0" xfId="44" applyNumberFormat="1" applyFill="1" applyAlignment="1"/>
    <xf numFmtId="181" fontId="0" fillId="0" borderId="0" xfId="9" applyNumberFormat="1" applyFont="1" applyFill="1" applyAlignment="1"/>
    <xf numFmtId="0" fontId="2" fillId="2" borderId="0" xfId="72" applyFont="1" applyFill="1" applyAlignment="1">
      <alignment horizontal="left" vertical="center"/>
    </xf>
    <xf numFmtId="183" fontId="0" fillId="2" borderId="0" xfId="44" applyNumberFormat="1" applyFill="1" applyAlignment="1"/>
    <xf numFmtId="181" fontId="0" fillId="2" borderId="0" xfId="9" applyNumberFormat="1" applyFont="1" applyFill="1" applyAlignment="1"/>
    <xf numFmtId="0" fontId="0" fillId="2" borderId="0" xfId="44" applyFill="1" applyBorder="1">
      <alignment vertical="center"/>
    </xf>
    <xf numFmtId="181" fontId="9" fillId="2" borderId="0" xfId="9" applyNumberFormat="1" applyFont="1" applyFill="1" applyAlignment="1">
      <alignment horizontal="center" vertical="center"/>
    </xf>
    <xf numFmtId="183" fontId="1" fillId="2" borderId="0" xfId="44" applyNumberFormat="1" applyFont="1" applyFill="1" applyAlignment="1"/>
    <xf numFmtId="181" fontId="5" fillId="2" borderId="0" xfId="9" applyNumberFormat="1" applyFont="1" applyFill="1" applyBorder="1" applyAlignment="1">
      <alignment horizontal="right" vertical="center"/>
    </xf>
    <xf numFmtId="181" fontId="4" fillId="2" borderId="2" xfId="9" applyNumberFormat="1" applyFont="1" applyFill="1" applyBorder="1" applyAlignment="1">
      <alignment horizontal="center" vertical="center"/>
    </xf>
    <xf numFmtId="181" fontId="7" fillId="2" borderId="2" xfId="9" applyNumberFormat="1" applyFont="1" applyFill="1" applyBorder="1" applyAlignment="1" applyProtection="1">
      <alignment vertical="center"/>
    </xf>
    <xf numFmtId="181" fontId="10" fillId="2" borderId="2" xfId="9" applyNumberFormat="1" applyFont="1" applyFill="1" applyBorder="1" applyAlignment="1" applyProtection="1">
      <alignment vertical="center"/>
    </xf>
    <xf numFmtId="0" fontId="4" fillId="2" borderId="2" xfId="44" applyFont="1" applyFill="1" applyBorder="1" applyAlignment="1">
      <alignment vertical="center"/>
    </xf>
    <xf numFmtId="183" fontId="4" fillId="2" borderId="2" xfId="44" applyNumberFormat="1" applyFont="1" applyFill="1" applyBorder="1" applyAlignment="1">
      <alignment vertical="center"/>
    </xf>
    <xf numFmtId="3" fontId="8" fillId="2" borderId="2" xfId="0" applyNumberFormat="1" applyFont="1" applyFill="1" applyBorder="1" applyAlignment="1" applyProtection="1">
      <alignment vertical="center"/>
    </xf>
    <xf numFmtId="181" fontId="8" fillId="2" borderId="2" xfId="9" applyNumberFormat="1" applyFont="1" applyFill="1" applyBorder="1" applyAlignment="1" applyProtection="1">
      <alignment vertical="center"/>
    </xf>
    <xf numFmtId="178" fontId="1" fillId="0" borderId="0" xfId="44" applyNumberFormat="1" applyFont="1" applyFill="1" applyAlignment="1"/>
    <xf numFmtId="3" fontId="8" fillId="2" borderId="2" xfId="0" applyNumberFormat="1" applyFont="1" applyFill="1" applyBorder="1" applyAlignment="1" applyProtection="1">
      <alignment horizontal="left" vertical="center" wrapText="1" indent="1"/>
    </xf>
    <xf numFmtId="0" fontId="5" fillId="2" borderId="2" xfId="44" applyFont="1" applyFill="1" applyBorder="1" applyAlignment="1">
      <alignment vertical="center"/>
    </xf>
    <xf numFmtId="181" fontId="9" fillId="2" borderId="2" xfId="9" applyNumberFormat="1" applyFont="1" applyFill="1" applyBorder="1" applyAlignment="1">
      <alignment horizontal="right" vertical="center"/>
    </xf>
    <xf numFmtId="0" fontId="1" fillId="0" borderId="0" xfId="44" applyFont="1" applyFill="1" applyBorder="1" applyAlignment="1"/>
    <xf numFmtId="0" fontId="11" fillId="2" borderId="2" xfId="44" applyFont="1" applyFill="1" applyBorder="1" applyAlignment="1">
      <alignment vertical="center"/>
    </xf>
    <xf numFmtId="0" fontId="11" fillId="2" borderId="3" xfId="44" applyFont="1" applyFill="1" applyBorder="1" applyAlignment="1">
      <alignment vertical="center"/>
    </xf>
    <xf numFmtId="181" fontId="9" fillId="2" borderId="3" xfId="9" applyNumberFormat="1" applyFont="1" applyFill="1" applyBorder="1" applyAlignment="1">
      <alignment horizontal="right" vertical="center"/>
    </xf>
    <xf numFmtId="0" fontId="5" fillId="2" borderId="3" xfId="44" applyFont="1" applyFill="1" applyBorder="1" applyAlignment="1"/>
    <xf numFmtId="181" fontId="0" fillId="2" borderId="3" xfId="9" applyNumberFormat="1" applyFont="1" applyFill="1" applyBorder="1" applyAlignment="1">
      <alignment horizontal="right" vertical="center"/>
    </xf>
    <xf numFmtId="0" fontId="5" fillId="2" borderId="2" xfId="44" applyFont="1" applyFill="1" applyBorder="1" applyAlignment="1"/>
    <xf numFmtId="181" fontId="0" fillId="2" borderId="2" xfId="9" applyNumberFormat="1" applyFont="1" applyFill="1" applyBorder="1" applyAlignment="1">
      <alignment horizontal="right" vertical="center"/>
    </xf>
    <xf numFmtId="0" fontId="11" fillId="2" borderId="2" xfId="44" applyFont="1" applyFill="1" applyBorder="1" applyAlignment="1"/>
    <xf numFmtId="0" fontId="4" fillId="2" borderId="2" xfId="0" applyFont="1" applyFill="1" applyBorder="1" applyAlignment="1">
      <alignment horizontal="left" vertical="center"/>
    </xf>
    <xf numFmtId="181" fontId="7" fillId="2" borderId="2" xfId="9" applyNumberFormat="1" applyFont="1" applyFill="1" applyBorder="1" applyAlignment="1">
      <alignment horizontal="right" vertical="center"/>
    </xf>
    <xf numFmtId="180" fontId="1" fillId="0" borderId="0" xfId="44" applyNumberFormat="1" applyFont="1" applyFill="1" applyAlignment="1"/>
    <xf numFmtId="0" fontId="0" fillId="2" borderId="0" xfId="87" applyFill="1" applyAlignment="1">
      <alignment horizontal="left" vertical="center" wrapText="1"/>
    </xf>
    <xf numFmtId="0" fontId="1" fillId="0" borderId="0" xfId="0" applyFont="1" applyFill="1" applyAlignment="1">
      <alignment vertical="center"/>
    </xf>
    <xf numFmtId="181" fontId="1" fillId="0" borderId="0" xfId="9" applyNumberFormat="1" applyFont="1" applyFill="1" applyAlignment="1"/>
    <xf numFmtId="183" fontId="1" fillId="0" borderId="0" xfId="0" applyNumberFormat="1" applyFont="1" applyFill="1" applyAlignment="1">
      <alignment vertical="center"/>
    </xf>
    <xf numFmtId="180" fontId="12" fillId="0" borderId="0" xfId="0" applyNumberFormat="1" applyFont="1" applyFill="1" applyAlignment="1">
      <alignment horizontal="right"/>
    </xf>
    <xf numFmtId="0" fontId="1" fillId="0" borderId="0" xfId="0" applyFont="1" applyFill="1" applyAlignment="1"/>
    <xf numFmtId="0" fontId="3" fillId="0" borderId="0" xfId="72" applyFont="1" applyFill="1" applyAlignment="1">
      <alignment horizontal="center" vertical="center"/>
    </xf>
    <xf numFmtId="0" fontId="0" fillId="0" borderId="1" xfId="72" applyFill="1" applyBorder="1" applyAlignment="1">
      <alignment horizontal="center" vertical="center"/>
    </xf>
    <xf numFmtId="178" fontId="12" fillId="0" borderId="0" xfId="0" applyNumberFormat="1" applyFont="1" applyFill="1" applyBorder="1" applyAlignment="1" applyProtection="1">
      <alignment horizontal="right" vertical="center"/>
      <protection locked="0"/>
    </xf>
    <xf numFmtId="0" fontId="4" fillId="0" borderId="2" xfId="0" applyFont="1" applyFill="1" applyBorder="1" applyAlignment="1">
      <alignment horizontal="center" vertical="center"/>
    </xf>
    <xf numFmtId="181" fontId="4" fillId="0" borderId="2" xfId="9" applyNumberFormat="1" applyFont="1" applyFill="1" applyBorder="1" applyAlignment="1">
      <alignment horizontal="center" vertical="center"/>
    </xf>
    <xf numFmtId="180" fontId="4" fillId="0" borderId="2" xfId="0" applyNumberFormat="1" applyFont="1" applyFill="1" applyBorder="1" applyAlignment="1">
      <alignment horizontal="center" vertical="center"/>
    </xf>
    <xf numFmtId="3" fontId="13" fillId="0" borderId="2" xfId="0" applyNumberFormat="1" applyFont="1" applyFill="1" applyBorder="1" applyAlignment="1" applyProtection="1">
      <alignment vertical="center"/>
    </xf>
    <xf numFmtId="181" fontId="7" fillId="0" borderId="2" xfId="9" applyNumberFormat="1" applyFont="1" applyFill="1" applyBorder="1" applyAlignment="1">
      <alignment horizontal="right" vertical="center"/>
    </xf>
    <xf numFmtId="43" fontId="7" fillId="0" borderId="2" xfId="9" applyFont="1" applyFill="1" applyBorder="1" applyAlignment="1">
      <alignment horizontal="right" vertical="center"/>
    </xf>
    <xf numFmtId="3" fontId="8" fillId="0" borderId="2" xfId="0" applyNumberFormat="1" applyFont="1" applyFill="1" applyBorder="1" applyAlignment="1" applyProtection="1">
      <alignment vertical="center"/>
    </xf>
    <xf numFmtId="181" fontId="8" fillId="0" borderId="2" xfId="9" applyNumberFormat="1" applyFont="1" applyFill="1" applyBorder="1" applyAlignment="1" applyProtection="1">
      <alignment vertical="center"/>
    </xf>
    <xf numFmtId="3" fontId="8" fillId="0" borderId="2" xfId="0" applyNumberFormat="1" applyFont="1" applyFill="1" applyBorder="1" applyAlignment="1" applyProtection="1">
      <alignment horizontal="left" vertical="center" indent="1"/>
    </xf>
    <xf numFmtId="178" fontId="8" fillId="0" borderId="2" xfId="0" applyNumberFormat="1" applyFont="1" applyFill="1" applyBorder="1" applyAlignment="1" applyProtection="1">
      <alignment vertical="center"/>
    </xf>
    <xf numFmtId="0" fontId="14" fillId="0" borderId="0" xfId="0" applyFont="1" applyFill="1" applyAlignment="1"/>
    <xf numFmtId="183" fontId="1" fillId="0" borderId="0" xfId="0" applyNumberFormat="1" applyFont="1" applyFill="1" applyAlignment="1">
      <alignment vertical="center" wrapText="1"/>
    </xf>
    <xf numFmtId="181" fontId="12" fillId="0" borderId="0" xfId="9" applyNumberFormat="1" applyFont="1" applyFill="1" applyAlignment="1">
      <alignment horizontal="right"/>
    </xf>
    <xf numFmtId="0" fontId="0" fillId="0" borderId="1" xfId="72" applyFill="1" applyBorder="1" applyAlignment="1">
      <alignment horizontal="center" vertical="center" wrapText="1"/>
    </xf>
    <xf numFmtId="181" fontId="12" fillId="0" borderId="0" xfId="9" applyNumberFormat="1" applyFont="1" applyFill="1" applyBorder="1" applyAlignment="1" applyProtection="1">
      <alignment horizontal="right" vertical="center"/>
      <protection locked="0"/>
    </xf>
    <xf numFmtId="0" fontId="4" fillId="0" borderId="2" xfId="0" applyFont="1" applyFill="1" applyBorder="1" applyAlignment="1">
      <alignment horizontal="center" vertical="center" wrapText="1"/>
    </xf>
    <xf numFmtId="181" fontId="4" fillId="0" borderId="2" xfId="9" applyNumberFormat="1" applyFont="1" applyFill="1" applyBorder="1" applyAlignment="1">
      <alignment horizontal="center" vertical="center" wrapText="1"/>
    </xf>
    <xf numFmtId="183" fontId="4" fillId="0" borderId="2" xfId="0" applyNumberFormat="1" applyFont="1" applyFill="1" applyBorder="1" applyAlignment="1">
      <alignment vertical="center" wrapText="1"/>
    </xf>
    <xf numFmtId="0" fontId="15" fillId="0" borderId="2" xfId="0" applyFont="1" applyFill="1" applyBorder="1" applyAlignment="1"/>
    <xf numFmtId="181" fontId="16" fillId="2" borderId="4" xfId="9" applyNumberFormat="1" applyFont="1" applyFill="1" applyBorder="1" applyAlignment="1" applyProtection="1">
      <alignment vertical="center"/>
    </xf>
    <xf numFmtId="0" fontId="12" fillId="0" borderId="2" xfId="0" applyFont="1" applyFill="1" applyBorder="1" applyAlignment="1"/>
    <xf numFmtId="181" fontId="8" fillId="2" borderId="4" xfId="9" applyNumberFormat="1" applyFont="1" applyFill="1" applyBorder="1" applyAlignment="1" applyProtection="1">
      <alignment vertical="center"/>
    </xf>
    <xf numFmtId="0" fontId="15" fillId="0" borderId="2" xfId="0" applyFont="1" applyBorder="1" applyAlignment="1"/>
    <xf numFmtId="181" fontId="16" fillId="0" borderId="4" xfId="9" applyNumberFormat="1" applyFont="1" applyFill="1" applyBorder="1" applyAlignment="1" applyProtection="1">
      <alignment vertical="center"/>
    </xf>
    <xf numFmtId="0" fontId="12" fillId="0" borderId="2" xfId="0" applyFont="1" applyBorder="1" applyAlignment="1"/>
    <xf numFmtId="181" fontId="8" fillId="0" borderId="4" xfId="9" applyNumberFormat="1" applyFont="1" applyFill="1" applyBorder="1" applyAlignment="1" applyProtection="1">
      <alignment vertical="center"/>
    </xf>
    <xf numFmtId="0" fontId="12" fillId="0" borderId="2" xfId="81" applyFont="1" applyFill="1" applyBorder="1" applyAlignment="1"/>
    <xf numFmtId="0" fontId="15" fillId="0" borderId="2" xfId="81" applyFont="1" applyFill="1" applyBorder="1" applyAlignment="1"/>
    <xf numFmtId="0" fontId="4" fillId="2" borderId="2" xfId="0" applyFont="1" applyFill="1" applyBorder="1" applyAlignment="1">
      <alignment horizontal="center" vertical="center"/>
    </xf>
    <xf numFmtId="180" fontId="1" fillId="0" borderId="0" xfId="0" applyNumberFormat="1" applyFont="1" applyFill="1" applyAlignment="1"/>
    <xf numFmtId="183" fontId="4" fillId="2" borderId="2" xfId="0" applyNumberFormat="1" applyFont="1" applyFill="1" applyBorder="1" applyAlignment="1">
      <alignment vertical="center"/>
    </xf>
    <xf numFmtId="3" fontId="8" fillId="2" borderId="2" xfId="0" applyNumberFormat="1" applyFont="1" applyFill="1" applyBorder="1" applyAlignment="1" applyProtection="1">
      <alignment vertical="center" wrapText="1"/>
    </xf>
    <xf numFmtId="180" fontId="1" fillId="2" borderId="2" xfId="0" applyNumberFormat="1" applyFont="1" applyFill="1" applyBorder="1" applyAlignment="1"/>
    <xf numFmtId="181" fontId="1" fillId="2" borderId="2" xfId="9" applyNumberFormat="1" applyFont="1" applyFill="1" applyBorder="1" applyAlignment="1"/>
    <xf numFmtId="181" fontId="12" fillId="2" borderId="2" xfId="9" applyNumberFormat="1" applyFont="1" applyFill="1" applyBorder="1" applyAlignment="1">
      <alignment horizontal="right" vertical="center"/>
    </xf>
    <xf numFmtId="0" fontId="17" fillId="2" borderId="2" xfId="61" applyFont="1" applyFill="1" applyBorder="1">
      <alignment vertical="center"/>
    </xf>
    <xf numFmtId="181" fontId="12" fillId="0" borderId="2" xfId="9" applyNumberFormat="1" applyFont="1" applyFill="1" applyBorder="1" applyAlignment="1">
      <alignment horizontal="right" vertical="center"/>
    </xf>
    <xf numFmtId="0" fontId="17" fillId="0" borderId="2" xfId="66" applyFont="1" applyFill="1" applyBorder="1">
      <alignment vertical="center"/>
    </xf>
    <xf numFmtId="0" fontId="0" fillId="0" borderId="0" xfId="87" applyFill="1" applyAlignment="1">
      <alignment horizontal="left" vertical="center" indent="1"/>
    </xf>
    <xf numFmtId="0" fontId="0" fillId="0" borderId="0" xfId="87" applyFill="1">
      <alignment vertical="center"/>
    </xf>
    <xf numFmtId="0" fontId="18" fillId="0" borderId="0" xfId="72" applyFont="1" applyFill="1" applyBorder="1" applyAlignment="1">
      <alignment horizontal="center" vertical="center"/>
    </xf>
    <xf numFmtId="0" fontId="18" fillId="0" borderId="0" xfId="72" applyFont="1" applyFill="1" applyBorder="1" applyAlignment="1">
      <alignment horizontal="right" vertical="center"/>
    </xf>
    <xf numFmtId="178" fontId="19" fillId="0" borderId="0" xfId="0" applyNumberFormat="1" applyFont="1" applyFill="1" applyBorder="1" applyAlignment="1" applyProtection="1">
      <alignment horizontal="right" vertical="center"/>
      <protection locked="0"/>
    </xf>
    <xf numFmtId="14" fontId="4" fillId="0" borderId="2" xfId="82" applyNumberFormat="1" applyFont="1" applyFill="1" applyBorder="1" applyAlignment="1" applyProtection="1">
      <alignment horizontal="center" vertical="center"/>
      <protection locked="0"/>
    </xf>
    <xf numFmtId="180" fontId="6" fillId="0" borderId="2" xfId="82" applyNumberFormat="1" applyFont="1" applyFill="1" applyBorder="1" applyAlignment="1" applyProtection="1">
      <alignment horizontal="center" vertical="center" wrapText="1"/>
      <protection locked="0"/>
    </xf>
    <xf numFmtId="0" fontId="4" fillId="0" borderId="2" xfId="88" applyFont="1" applyFill="1" applyBorder="1" applyAlignment="1">
      <alignment vertical="center"/>
    </xf>
    <xf numFmtId="0" fontId="5" fillId="0" borderId="2" xfId="87" applyFont="1" applyFill="1" applyBorder="1" applyAlignment="1">
      <alignment horizontal="left" vertical="center" indent="1"/>
    </xf>
    <xf numFmtId="181" fontId="8" fillId="0" borderId="2" xfId="9" applyNumberFormat="1" applyFont="1" applyFill="1" applyBorder="1" applyAlignment="1">
      <alignment vertical="center"/>
    </xf>
    <xf numFmtId="0" fontId="0" fillId="2" borderId="5" xfId="87" applyFill="1" applyBorder="1" applyAlignment="1">
      <alignment horizontal="left" vertical="center" wrapText="1"/>
    </xf>
    <xf numFmtId="0" fontId="20" fillId="0" borderId="0" xfId="0" applyFont="1" applyFill="1">
      <alignment vertical="center"/>
    </xf>
    <xf numFmtId="0" fontId="18" fillId="0" borderId="0" xfId="0" applyFont="1" applyFill="1">
      <alignment vertical="center"/>
    </xf>
    <xf numFmtId="0" fontId="4" fillId="0" borderId="2" xfId="88" applyFont="1" applyFill="1" applyBorder="1" applyAlignment="1">
      <alignment horizontal="center" vertical="center"/>
    </xf>
    <xf numFmtId="181" fontId="4" fillId="0" borderId="2" xfId="9" applyNumberFormat="1" applyFont="1" applyFill="1" applyBorder="1" applyAlignment="1">
      <alignment vertical="center"/>
    </xf>
    <xf numFmtId="184" fontId="8" fillId="0" borderId="2" xfId="0" applyNumberFormat="1" applyFont="1" applyFill="1" applyBorder="1" applyAlignment="1">
      <alignment horizontal="center" vertical="center"/>
    </xf>
    <xf numFmtId="181" fontId="0" fillId="0" borderId="2" xfId="9" applyNumberFormat="1" applyFont="1" applyBorder="1" applyAlignment="1">
      <alignment vertical="center"/>
    </xf>
    <xf numFmtId="0" fontId="18" fillId="0" borderId="0" xfId="0" applyFont="1" applyFill="1" applyAlignment="1">
      <alignment vertical="center"/>
    </xf>
    <xf numFmtId="0" fontId="0" fillId="2" borderId="0" xfId="66" applyFont="1" applyFill="1" applyAlignment="1">
      <alignment horizontal="left" vertical="center" wrapText="1"/>
    </xf>
    <xf numFmtId="180" fontId="1" fillId="0" borderId="0" xfId="88" applyNumberFormat="1" applyFont="1" applyFill="1" applyAlignment="1">
      <alignment horizontal="right"/>
    </xf>
    <xf numFmtId="183" fontId="1" fillId="0" borderId="0" xfId="88" applyNumberFormat="1" applyFont="1" applyFill="1" applyAlignment="1">
      <alignment horizontal="right"/>
    </xf>
    <xf numFmtId="0" fontId="1" fillId="0" borderId="0" xfId="88" applyFont="1" applyFill="1"/>
    <xf numFmtId="183" fontId="1" fillId="0" borderId="0" xfId="88" applyNumberFormat="1" applyFont="1" applyFill="1"/>
    <xf numFmtId="183" fontId="5" fillId="0" borderId="0" xfId="72" applyNumberFormat="1" applyFont="1" applyFill="1" applyBorder="1" applyAlignment="1">
      <alignment horizontal="right" vertical="center"/>
    </xf>
    <xf numFmtId="183" fontId="4" fillId="0" borderId="2" xfId="88" applyNumberFormat="1" applyFont="1" applyFill="1" applyBorder="1" applyAlignment="1">
      <alignment horizontal="center" vertical="center"/>
    </xf>
    <xf numFmtId="0" fontId="6" fillId="0" borderId="2" xfId="72" applyFont="1" applyFill="1" applyBorder="1">
      <alignment vertical="center"/>
    </xf>
    <xf numFmtId="183" fontId="21" fillId="0" borderId="2" xfId="72" applyNumberFormat="1" applyFont="1" applyFill="1" applyBorder="1">
      <alignment vertical="center"/>
    </xf>
    <xf numFmtId="183" fontId="22" fillId="0" borderId="2" xfId="66" applyNumberFormat="1" applyFont="1" applyFill="1" applyBorder="1">
      <alignment vertical="center"/>
    </xf>
    <xf numFmtId="183" fontId="22" fillId="0" borderId="2" xfId="9" applyNumberFormat="1" applyFont="1" applyFill="1" applyBorder="1">
      <alignment vertical="center"/>
    </xf>
    <xf numFmtId="183" fontId="12" fillId="0" borderId="2" xfId="88" applyNumberFormat="1" applyFont="1" applyFill="1" applyBorder="1" applyAlignment="1">
      <alignment horizontal="right" vertical="center"/>
    </xf>
    <xf numFmtId="0" fontId="5" fillId="0" borderId="2" xfId="87" applyFont="1" applyFill="1" applyBorder="1" applyAlignment="1">
      <alignment vertical="center"/>
    </xf>
    <xf numFmtId="183" fontId="12" fillId="0" borderId="2" xfId="9" applyNumberFormat="1" applyFont="1" applyFill="1" applyBorder="1" applyAlignment="1">
      <alignment horizontal="right" vertical="center"/>
    </xf>
    <xf numFmtId="185" fontId="5" fillId="0" borderId="2" xfId="72" applyNumberFormat="1" applyFont="1" applyFill="1" applyBorder="1" applyAlignment="1">
      <alignment horizontal="left" vertical="center"/>
    </xf>
    <xf numFmtId="185" fontId="5" fillId="0" borderId="2" xfId="72" applyNumberFormat="1" applyFont="1" applyFill="1" applyBorder="1" applyAlignment="1">
      <alignment horizontal="left" vertical="center" indent="1"/>
    </xf>
    <xf numFmtId="0" fontId="5" fillId="2" borderId="2" xfId="72" applyFont="1" applyFill="1" applyBorder="1">
      <alignment vertical="center"/>
    </xf>
    <xf numFmtId="0" fontId="1" fillId="0" borderId="2" xfId="88" applyFont="1" applyFill="1" applyBorder="1"/>
    <xf numFmtId="183" fontId="1" fillId="0" borderId="2" xfId="88" applyNumberFormat="1" applyFont="1" applyFill="1" applyBorder="1"/>
    <xf numFmtId="185" fontId="5" fillId="0" borderId="2" xfId="72" applyNumberFormat="1" applyFont="1" applyFill="1" applyBorder="1" applyAlignment="1">
      <alignment vertical="center"/>
    </xf>
    <xf numFmtId="0" fontId="0" fillId="0" borderId="5" xfId="66" applyFont="1" applyFill="1" applyBorder="1" applyAlignment="1">
      <alignment horizontal="left" vertical="center" wrapText="1"/>
    </xf>
    <xf numFmtId="0" fontId="1" fillId="0" borderId="0" xfId="88" applyFont="1" applyFill="1" applyBorder="1"/>
    <xf numFmtId="0" fontId="0" fillId="0" borderId="0" xfId="66" applyFont="1" applyFill="1" applyBorder="1" applyAlignment="1">
      <alignment horizontal="center" vertical="center" wrapText="1"/>
    </xf>
    <xf numFmtId="183" fontId="0" fillId="0" borderId="0" xfId="66" applyNumberFormat="1" applyFont="1" applyFill="1" applyBorder="1" applyAlignment="1">
      <alignment horizontal="center" vertical="center" wrapText="1"/>
    </xf>
    <xf numFmtId="0" fontId="23" fillId="0" borderId="0" xfId="0" applyFont="1" applyFill="1" applyAlignment="1">
      <alignment vertical="center"/>
    </xf>
    <xf numFmtId="0" fontId="24" fillId="0" borderId="0" xfId="0" applyFont="1" applyFill="1" applyAlignment="1">
      <alignment vertical="center"/>
    </xf>
    <xf numFmtId="181" fontId="24" fillId="0" borderId="0" xfId="9" applyNumberFormat="1" applyFont="1" applyFill="1" applyAlignment="1">
      <alignment vertical="center"/>
    </xf>
    <xf numFmtId="0" fontId="24" fillId="0" borderId="0" xfId="0" applyFont="1" applyFill="1" applyBorder="1" applyAlignment="1">
      <alignment horizontal="center" vertical="center"/>
    </xf>
    <xf numFmtId="0" fontId="0" fillId="0" borderId="0" xfId="72" applyFill="1" applyBorder="1" applyAlignment="1">
      <alignment horizontal="right" vertical="center"/>
    </xf>
    <xf numFmtId="181" fontId="5" fillId="0" borderId="0" xfId="9" applyNumberFormat="1" applyFont="1" applyFill="1" applyBorder="1" applyAlignment="1">
      <alignment horizontal="right" vertical="center"/>
    </xf>
    <xf numFmtId="0" fontId="4" fillId="0" borderId="2" xfId="88" applyFont="1" applyFill="1" applyBorder="1" applyAlignment="1">
      <alignment horizontal="left" vertical="center"/>
    </xf>
    <xf numFmtId="0" fontId="10" fillId="0" borderId="2" xfId="0" applyFont="1" applyFill="1" applyBorder="1" applyAlignment="1">
      <alignment vertical="center"/>
    </xf>
    <xf numFmtId="181" fontId="10" fillId="0" borderId="2" xfId="9" applyNumberFormat="1" applyFont="1" applyFill="1" applyBorder="1" applyAlignment="1">
      <alignment horizontal="right" vertical="center"/>
    </xf>
    <xf numFmtId="0" fontId="8" fillId="0" borderId="2" xfId="0" applyFont="1" applyFill="1" applyBorder="1" applyAlignment="1">
      <alignment vertical="center"/>
    </xf>
    <xf numFmtId="181" fontId="8" fillId="0" borderId="2" xfId="9" applyNumberFormat="1" applyFont="1" applyFill="1" applyBorder="1" applyAlignment="1">
      <alignment horizontal="right" vertical="center"/>
    </xf>
    <xf numFmtId="0" fontId="0" fillId="0" borderId="0" xfId="66" applyFont="1" applyFill="1" applyAlignment="1">
      <alignment horizontal="left" vertical="center" wrapText="1"/>
    </xf>
    <xf numFmtId="0" fontId="25" fillId="0" borderId="0" xfId="82" applyFont="1" applyFill="1" applyAlignment="1" applyProtection="1">
      <alignment vertical="center" wrapText="1"/>
      <protection locked="0"/>
    </xf>
    <xf numFmtId="0" fontId="25" fillId="0" borderId="0" xfId="82" applyFill="1" applyAlignment="1" applyProtection="1">
      <alignment vertical="center"/>
      <protection locked="0"/>
    </xf>
    <xf numFmtId="181" fontId="25" fillId="0" borderId="0" xfId="9" applyNumberFormat="1" applyFont="1" applyFill="1" applyAlignment="1" applyProtection="1">
      <alignment vertical="center"/>
      <protection locked="0"/>
    </xf>
    <xf numFmtId="0" fontId="24" fillId="0" borderId="0" xfId="66" applyFont="1" applyFill="1" applyBorder="1" applyAlignment="1">
      <alignment horizontal="center" vertical="center"/>
    </xf>
    <xf numFmtId="0" fontId="0" fillId="0" borderId="1" xfId="66" applyFill="1" applyBorder="1" applyAlignment="1">
      <alignment horizontal="center" vertical="center"/>
    </xf>
    <xf numFmtId="0" fontId="4" fillId="0" borderId="2" xfId="66" applyFont="1" applyFill="1" applyBorder="1" applyAlignment="1">
      <alignment horizontal="center" vertical="center" wrapText="1"/>
    </xf>
    <xf numFmtId="49" fontId="5" fillId="0" borderId="2" xfId="0" applyNumberFormat="1" applyFont="1" applyFill="1" applyBorder="1" applyAlignment="1" applyProtection="1">
      <alignment vertical="center"/>
    </xf>
    <xf numFmtId="181" fontId="5" fillId="0" borderId="2" xfId="9" applyNumberFormat="1" applyFont="1" applyFill="1" applyBorder="1" applyAlignment="1" applyProtection="1">
      <alignment horizontal="right" vertical="center"/>
    </xf>
    <xf numFmtId="181" fontId="26" fillId="0" borderId="2" xfId="9" applyNumberFormat="1" applyFont="1" applyFill="1" applyBorder="1" applyAlignment="1">
      <alignment horizontal="right" vertical="center"/>
    </xf>
    <xf numFmtId="0" fontId="8" fillId="0" borderId="0" xfId="66" applyFont="1" applyFill="1" applyAlignment="1">
      <alignment horizontal="left" vertical="center" wrapText="1"/>
    </xf>
    <xf numFmtId="0" fontId="23" fillId="0" borderId="0" xfId="61" applyFont="1" applyFill="1" applyAlignment="1">
      <alignment vertical="center"/>
    </xf>
    <xf numFmtId="0" fontId="10" fillId="0" borderId="0" xfId="61" applyFont="1" applyFill="1" applyAlignment="1">
      <alignment vertical="center"/>
    </xf>
    <xf numFmtId="0" fontId="24" fillId="0" borderId="0" xfId="61" applyFont="1" applyFill="1" applyAlignment="1">
      <alignment vertical="center"/>
    </xf>
    <xf numFmtId="0" fontId="0" fillId="0" borderId="1" xfId="61" applyFill="1" applyBorder="1" applyAlignment="1">
      <alignment horizontal="right" vertical="center"/>
    </xf>
    <xf numFmtId="0" fontId="4" fillId="0" borderId="2" xfId="89" applyFont="1" applyFill="1" applyBorder="1" applyAlignment="1">
      <alignment horizontal="center" vertical="center"/>
    </xf>
    <xf numFmtId="181" fontId="4" fillId="0" borderId="2" xfId="9" applyNumberFormat="1"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vertical="center"/>
    </xf>
    <xf numFmtId="181" fontId="7" fillId="0" borderId="2" xfId="9" applyNumberFormat="1" applyFont="1" applyFill="1" applyBorder="1" applyAlignment="1" applyProtection="1">
      <alignment horizontal="right" vertical="center"/>
    </xf>
    <xf numFmtId="0" fontId="15" fillId="0" borderId="2" xfId="76" applyFont="1" applyFill="1" applyBorder="1" applyAlignment="1">
      <alignment vertical="center"/>
    </xf>
    <xf numFmtId="181" fontId="27" fillId="0" borderId="2" xfId="9" applyNumberFormat="1" applyFont="1" applyFill="1" applyBorder="1">
      <alignment vertical="center"/>
    </xf>
    <xf numFmtId="178" fontId="12" fillId="0" borderId="2" xfId="76" applyNumberFormat="1" applyFont="1" applyFill="1" applyBorder="1" applyAlignment="1" applyProtection="1">
      <alignment horizontal="left" vertical="center"/>
      <protection locked="0"/>
    </xf>
    <xf numFmtId="181" fontId="5" fillId="0" borderId="2" xfId="9" applyNumberFormat="1" applyFont="1" applyFill="1" applyBorder="1">
      <alignment vertical="center"/>
    </xf>
    <xf numFmtId="186" fontId="12" fillId="0" borderId="2" xfId="76" applyNumberFormat="1" applyFont="1" applyFill="1" applyBorder="1" applyAlignment="1" applyProtection="1">
      <alignment horizontal="left" vertical="center"/>
      <protection locked="0"/>
    </xf>
    <xf numFmtId="0" fontId="12" fillId="0" borderId="2" xfId="76" applyFont="1" applyFill="1" applyBorder="1" applyAlignment="1">
      <alignment vertical="center"/>
    </xf>
    <xf numFmtId="0" fontId="12" fillId="0" borderId="2" xfId="76" applyFont="1" applyFill="1" applyBorder="1" applyAlignment="1">
      <alignment horizontal="left" vertical="center"/>
    </xf>
    <xf numFmtId="0" fontId="0" fillId="0" borderId="0" xfId="0" applyFill="1" applyAlignment="1"/>
    <xf numFmtId="0" fontId="8" fillId="0" borderId="5" xfId="61" applyFont="1" applyFill="1" applyBorder="1" applyAlignment="1">
      <alignment horizontal="left" vertical="center" wrapText="1"/>
    </xf>
    <xf numFmtId="0" fontId="0" fillId="0" borderId="0" xfId="66" applyFill="1">
      <alignment vertical="center"/>
    </xf>
    <xf numFmtId="181" fontId="0" fillId="0" borderId="0" xfId="9" applyNumberFormat="1" applyFont="1" applyFill="1">
      <alignment vertical="center"/>
    </xf>
    <xf numFmtId="186" fontId="0" fillId="0" borderId="0" xfId="13" applyNumberFormat="1" applyFont="1" applyFill="1">
      <alignment vertical="center"/>
    </xf>
    <xf numFmtId="0" fontId="28" fillId="0" borderId="0" xfId="66" applyFont="1" applyFill="1" applyAlignment="1">
      <alignment horizontal="center" vertical="center"/>
    </xf>
    <xf numFmtId="181" fontId="28" fillId="0" borderId="0" xfId="9" applyNumberFormat="1" applyFont="1" applyFill="1" applyAlignment="1">
      <alignment horizontal="center" vertical="center"/>
    </xf>
    <xf numFmtId="186" fontId="28" fillId="0" borderId="0" xfId="13" applyNumberFormat="1" applyFont="1" applyFill="1" applyAlignment="1">
      <alignment horizontal="center" vertical="center"/>
    </xf>
    <xf numFmtId="0" fontId="0" fillId="0" borderId="1" xfId="72" applyFill="1" applyBorder="1" applyAlignment="1">
      <alignment horizontal="right" vertical="center"/>
    </xf>
    <xf numFmtId="0" fontId="4" fillId="0" borderId="2" xfId="66" applyFont="1" applyFill="1" applyBorder="1" applyAlignment="1">
      <alignment horizontal="center" vertical="center"/>
    </xf>
    <xf numFmtId="186" fontId="4" fillId="0" borderId="2" xfId="13" applyNumberFormat="1" applyFont="1" applyFill="1" applyBorder="1" applyAlignment="1" applyProtection="1">
      <alignment horizontal="center" vertical="center" wrapText="1"/>
      <protection locked="0"/>
    </xf>
    <xf numFmtId="0" fontId="4" fillId="0" borderId="2" xfId="82" applyFont="1" applyFill="1" applyBorder="1" applyAlignment="1" applyProtection="1">
      <alignment horizontal="center" vertical="center" wrapText="1"/>
      <protection locked="0"/>
    </xf>
    <xf numFmtId="181" fontId="22" fillId="0" borderId="2" xfId="9" applyNumberFormat="1" applyFont="1" applyFill="1" applyBorder="1">
      <alignment vertical="center"/>
    </xf>
    <xf numFmtId="0" fontId="4" fillId="0" borderId="2" xfId="97" applyFont="1" applyFill="1" applyBorder="1" applyAlignment="1" applyProtection="1">
      <alignment horizontal="left" vertical="center" wrapText="1"/>
      <protection locked="0"/>
    </xf>
    <xf numFmtId="186" fontId="26" fillId="0" borderId="2" xfId="13" applyNumberFormat="1" applyFont="1" applyFill="1" applyBorder="1" applyAlignment="1">
      <alignment horizontal="right" vertical="center"/>
    </xf>
    <xf numFmtId="186" fontId="22" fillId="0" borderId="2" xfId="66" applyNumberFormat="1" applyFont="1" applyFill="1" applyBorder="1" applyAlignment="1">
      <alignment horizontal="right" vertical="center"/>
    </xf>
    <xf numFmtId="181" fontId="17" fillId="0" borderId="2" xfId="9" applyNumberFormat="1" applyFont="1" applyFill="1" applyBorder="1" applyAlignment="1">
      <alignment horizontal="right" vertical="center"/>
    </xf>
    <xf numFmtId="186" fontId="17" fillId="0" borderId="2" xfId="13" applyNumberFormat="1" applyFont="1" applyFill="1" applyBorder="1" applyAlignment="1">
      <alignment horizontal="right" vertical="center"/>
    </xf>
    <xf numFmtId="186" fontId="17" fillId="0" borderId="2" xfId="66" applyNumberFormat="1" applyFont="1" applyFill="1" applyBorder="1" applyAlignment="1">
      <alignment horizontal="right" vertical="center"/>
    </xf>
    <xf numFmtId="0" fontId="5" fillId="0" borderId="2" xfId="72" applyFont="1" applyFill="1" applyBorder="1" applyAlignment="1">
      <alignment vertical="center"/>
    </xf>
    <xf numFmtId="0" fontId="17" fillId="0" borderId="2" xfId="66" applyFont="1" applyFill="1" applyBorder="1" applyAlignment="1">
      <alignment vertical="center" wrapText="1"/>
    </xf>
    <xf numFmtId="181" fontId="0" fillId="0" borderId="2" xfId="9" applyNumberFormat="1" applyFont="1" applyFill="1" applyBorder="1">
      <alignment vertical="center"/>
    </xf>
    <xf numFmtId="0" fontId="29" fillId="0" borderId="2" xfId="66" applyFont="1" applyFill="1" applyBorder="1">
      <alignment vertical="center"/>
    </xf>
    <xf numFmtId="186" fontId="5" fillId="0" borderId="2" xfId="13" applyNumberFormat="1" applyFont="1" applyFill="1" applyBorder="1">
      <alignment vertical="center"/>
    </xf>
    <xf numFmtId="0" fontId="0" fillId="0" borderId="2" xfId="66" applyFill="1" applyBorder="1">
      <alignment vertical="center"/>
    </xf>
    <xf numFmtId="186" fontId="0" fillId="0" borderId="2" xfId="13" applyNumberFormat="1" applyFont="1" applyFill="1" applyBorder="1">
      <alignment vertical="center"/>
    </xf>
    <xf numFmtId="0" fontId="22" fillId="0" borderId="2" xfId="66" applyFont="1" applyFill="1" applyBorder="1" applyAlignment="1">
      <alignment horizontal="right" vertical="center"/>
    </xf>
    <xf numFmtId="186" fontId="30" fillId="0" borderId="2" xfId="72" applyNumberFormat="1" applyFont="1" applyFill="1" applyBorder="1" applyAlignment="1">
      <alignment horizontal="right" vertical="center"/>
    </xf>
    <xf numFmtId="0" fontId="30" fillId="0" borderId="2" xfId="72" applyFont="1" applyFill="1" applyBorder="1" applyAlignment="1">
      <alignment horizontal="right" vertical="center"/>
    </xf>
    <xf numFmtId="0" fontId="17" fillId="0" borderId="2" xfId="61" applyFont="1" applyFill="1" applyBorder="1">
      <alignment vertical="center"/>
    </xf>
    <xf numFmtId="181" fontId="5" fillId="0" borderId="2" xfId="9" applyNumberFormat="1" applyFont="1" applyFill="1" applyBorder="1" applyAlignment="1">
      <alignment horizontal="right" vertical="center"/>
    </xf>
    <xf numFmtId="186" fontId="22" fillId="0" borderId="2" xfId="13" applyNumberFormat="1" applyFont="1" applyFill="1" applyBorder="1" applyAlignment="1">
      <alignment horizontal="right" vertical="center"/>
    </xf>
    <xf numFmtId="186" fontId="17" fillId="0" borderId="2" xfId="13" applyNumberFormat="1" applyFont="1" applyFill="1" applyBorder="1">
      <alignment vertical="center"/>
    </xf>
    <xf numFmtId="0" fontId="1" fillId="2" borderId="0" xfId="85" applyFont="1" applyFill="1" applyAlignment="1">
      <alignment vertical="center"/>
    </xf>
    <xf numFmtId="0" fontId="1" fillId="2" borderId="0" xfId="85" applyFont="1" applyFill="1">
      <alignment vertical="center"/>
    </xf>
    <xf numFmtId="178" fontId="4" fillId="2" borderId="0" xfId="67" applyNumberFormat="1" applyFont="1" applyFill="1" applyBorder="1" applyAlignment="1">
      <alignment horizontal="center" vertical="center"/>
    </xf>
    <xf numFmtId="0" fontId="4" fillId="2" borderId="2" xfId="72" applyFont="1" applyFill="1" applyBorder="1" applyAlignment="1">
      <alignment horizontal="center" vertical="center"/>
    </xf>
    <xf numFmtId="180" fontId="4" fillId="2" borderId="2" xfId="82" applyNumberFormat="1" applyFont="1" applyFill="1" applyBorder="1" applyAlignment="1" applyProtection="1">
      <alignment horizontal="center" vertical="center" wrapText="1"/>
      <protection locked="0"/>
    </xf>
    <xf numFmtId="0" fontId="4" fillId="2" borderId="2" xfId="82" applyFont="1" applyFill="1" applyBorder="1" applyAlignment="1" applyProtection="1">
      <alignment horizontal="center" vertical="center" wrapText="1"/>
      <protection locked="0"/>
    </xf>
    <xf numFmtId="0" fontId="4" fillId="2" borderId="2" xfId="67" applyFont="1" applyFill="1" applyBorder="1" applyAlignment="1">
      <alignment horizontal="center" vertical="center"/>
    </xf>
    <xf numFmtId="180" fontId="7" fillId="2" borderId="2" xfId="74" applyNumberFormat="1" applyFont="1" applyFill="1" applyBorder="1" applyAlignment="1">
      <alignment horizontal="right" vertical="center"/>
    </xf>
    <xf numFmtId="186" fontId="31" fillId="2" borderId="2" xfId="72" applyNumberFormat="1" applyFont="1" applyFill="1" applyBorder="1">
      <alignment vertical="center"/>
    </xf>
    <xf numFmtId="0" fontId="4" fillId="2" borderId="2" xfId="67" applyFont="1" applyFill="1" applyBorder="1" applyAlignment="1">
      <alignment horizontal="left" vertical="center"/>
    </xf>
    <xf numFmtId="180" fontId="12" fillId="2" borderId="2" xfId="74" applyNumberFormat="1" applyFont="1" applyFill="1" applyBorder="1" applyAlignment="1">
      <alignment horizontal="right" vertical="center"/>
    </xf>
    <xf numFmtId="186" fontId="5" fillId="2" borderId="2" xfId="72" applyNumberFormat="1" applyFont="1" applyFill="1" applyBorder="1">
      <alignment vertical="center"/>
    </xf>
    <xf numFmtId="180" fontId="5" fillId="2" borderId="2" xfId="72" applyNumberFormat="1" applyFont="1" applyFill="1" applyBorder="1" applyAlignment="1">
      <alignment horizontal="left" vertical="center" wrapText="1" indent="1"/>
    </xf>
    <xf numFmtId="0" fontId="9" fillId="2" borderId="2" xfId="85" applyFont="1" applyFill="1" applyBorder="1" applyAlignment="1">
      <alignment horizontal="center" vertical="center"/>
    </xf>
    <xf numFmtId="0" fontId="32" fillId="2" borderId="2" xfId="85" applyFont="1" applyFill="1" applyBorder="1" applyAlignment="1">
      <alignment horizontal="center" vertical="center"/>
    </xf>
    <xf numFmtId="0" fontId="33" fillId="2" borderId="2" xfId="67" applyFont="1" applyFill="1" applyBorder="1" applyAlignment="1">
      <alignment horizontal="left" vertical="center"/>
    </xf>
    <xf numFmtId="0" fontId="0" fillId="0" borderId="5" xfId="87" applyFill="1" applyBorder="1" applyAlignment="1">
      <alignment horizontal="left" vertical="center" wrapText="1"/>
    </xf>
    <xf numFmtId="0" fontId="0" fillId="2" borderId="0" xfId="44" applyFont="1" applyFill="1" applyAlignment="1">
      <alignment horizontal="left" vertical="center" wrapText="1"/>
    </xf>
    <xf numFmtId="0" fontId="12" fillId="2" borderId="0" xfId="85" applyFont="1" applyFill="1">
      <alignment vertical="center"/>
    </xf>
    <xf numFmtId="0" fontId="1" fillId="2" borderId="0" xfId="84" applyFont="1" applyFill="1" applyAlignment="1">
      <alignment vertical="center"/>
    </xf>
    <xf numFmtId="0" fontId="1" fillId="2" borderId="0" xfId="84" applyFont="1" applyFill="1">
      <alignment vertical="center"/>
    </xf>
    <xf numFmtId="178" fontId="4" fillId="2" borderId="0" xfId="62" applyNumberFormat="1" applyFont="1" applyFill="1" applyBorder="1" applyAlignment="1">
      <alignment horizontal="center" vertical="center"/>
    </xf>
    <xf numFmtId="0" fontId="4" fillId="2" borderId="2" xfId="62" applyFont="1" applyFill="1" applyBorder="1" applyAlignment="1">
      <alignment horizontal="center" vertical="center"/>
    </xf>
    <xf numFmtId="0" fontId="4" fillId="2" borderId="2" xfId="62" applyFont="1" applyFill="1" applyBorder="1" applyAlignment="1">
      <alignment horizontal="left" vertical="center"/>
    </xf>
    <xf numFmtId="0" fontId="9" fillId="2" borderId="2" xfId="84" applyFont="1" applyFill="1" applyBorder="1" applyAlignment="1">
      <alignment horizontal="center" vertical="center"/>
    </xf>
    <xf numFmtId="0" fontId="32" fillId="2" borderId="2" xfId="84" applyFont="1" applyFill="1" applyBorder="1" applyAlignment="1">
      <alignment horizontal="center" vertical="center"/>
    </xf>
    <xf numFmtId="0" fontId="33" fillId="2" borderId="2" xfId="62" applyFont="1" applyFill="1" applyBorder="1" applyAlignment="1">
      <alignment horizontal="left" vertical="center"/>
    </xf>
    <xf numFmtId="0" fontId="12" fillId="2" borderId="0" xfId="84" applyFont="1" applyFill="1">
      <alignment vertical="center"/>
    </xf>
    <xf numFmtId="0" fontId="1" fillId="2" borderId="0" xfId="44" applyFont="1" applyFill="1" applyAlignment="1"/>
    <xf numFmtId="0" fontId="0" fillId="2" borderId="0" xfId="44" applyFill="1" applyAlignment="1"/>
    <xf numFmtId="181" fontId="0" fillId="2" borderId="0" xfId="9" applyNumberFormat="1" applyFont="1" applyFill="1" applyAlignment="1">
      <alignment horizontal="center" vertical="center"/>
    </xf>
    <xf numFmtId="177" fontId="0" fillId="2" borderId="0" xfId="13" applyNumberFormat="1" applyFont="1" applyFill="1" applyAlignment="1">
      <alignment horizontal="center" vertical="center"/>
    </xf>
    <xf numFmtId="177" fontId="0" fillId="2" borderId="0" xfId="13" applyNumberFormat="1" applyFont="1" applyFill="1" applyAlignment="1"/>
    <xf numFmtId="0" fontId="34" fillId="2" borderId="0" xfId="44" applyFont="1" applyFill="1" applyAlignment="1">
      <alignment horizontal="center" vertical="center"/>
    </xf>
    <xf numFmtId="181" fontId="34" fillId="2" borderId="0" xfId="9" applyNumberFormat="1" applyFont="1" applyFill="1" applyAlignment="1">
      <alignment horizontal="center" vertical="center"/>
    </xf>
    <xf numFmtId="177" fontId="34" fillId="2" borderId="0" xfId="13" applyNumberFormat="1" applyFont="1" applyFill="1" applyAlignment="1">
      <alignment horizontal="center" vertical="center"/>
    </xf>
    <xf numFmtId="181" fontId="4" fillId="2" borderId="2" xfId="9" applyNumberFormat="1" applyFont="1" applyFill="1" applyBorder="1" applyAlignment="1" applyProtection="1">
      <alignment horizontal="center" vertical="center" wrapText="1"/>
      <protection locked="0"/>
    </xf>
    <xf numFmtId="177" fontId="4" fillId="0" borderId="2" xfId="13" applyNumberFormat="1" applyFont="1" applyFill="1" applyBorder="1" applyAlignment="1" applyProtection="1">
      <alignment horizontal="center" vertical="center" wrapText="1"/>
      <protection locked="0"/>
    </xf>
    <xf numFmtId="177" fontId="7" fillId="2" borderId="2" xfId="13" applyNumberFormat="1" applyFont="1" applyFill="1" applyBorder="1" applyAlignment="1">
      <alignment horizontal="right" vertical="center"/>
    </xf>
    <xf numFmtId="177" fontId="4" fillId="2" borderId="2" xfId="13" applyNumberFormat="1" applyFont="1" applyFill="1" applyBorder="1" applyAlignment="1">
      <alignment horizontal="right" vertical="center"/>
    </xf>
    <xf numFmtId="0" fontId="5" fillId="2" borderId="2" xfId="44" applyFont="1" applyFill="1" applyBorder="1">
      <alignment vertical="center"/>
    </xf>
    <xf numFmtId="177" fontId="12" fillId="2" borderId="2" xfId="13" applyNumberFormat="1" applyFont="1" applyFill="1" applyBorder="1" applyAlignment="1">
      <alignment horizontal="right" vertical="center"/>
    </xf>
    <xf numFmtId="177" fontId="35" fillId="2" borderId="2" xfId="13" applyNumberFormat="1" applyFont="1" applyFill="1" applyBorder="1" applyAlignment="1">
      <alignment horizontal="right" vertical="center"/>
    </xf>
    <xf numFmtId="181" fontId="1" fillId="2" borderId="2" xfId="9" applyNumberFormat="1" applyFont="1" applyFill="1" applyBorder="1" applyAlignment="1">
      <alignment horizontal="center" vertical="center"/>
    </xf>
    <xf numFmtId="177" fontId="1" fillId="2" borderId="2" xfId="13" applyNumberFormat="1" applyFont="1" applyFill="1" applyBorder="1" applyAlignment="1">
      <alignment horizontal="center" vertical="center"/>
    </xf>
    <xf numFmtId="0" fontId="0" fillId="2" borderId="2" xfId="44" applyFill="1" applyBorder="1">
      <alignment vertical="center"/>
    </xf>
    <xf numFmtId="0" fontId="0" fillId="2" borderId="2" xfId="44" applyFill="1" applyBorder="1" applyAlignment="1">
      <alignment vertical="center"/>
    </xf>
    <xf numFmtId="0" fontId="0" fillId="2" borderId="3" xfId="44" applyFill="1" applyBorder="1" applyAlignment="1"/>
    <xf numFmtId="181" fontId="0" fillId="2" borderId="3" xfId="9" applyNumberFormat="1" applyFont="1" applyFill="1" applyBorder="1" applyAlignment="1">
      <alignment horizontal="center" vertical="center"/>
    </xf>
    <xf numFmtId="177" fontId="0" fillId="2" borderId="3" xfId="13" applyNumberFormat="1" applyFont="1" applyFill="1" applyBorder="1" applyAlignment="1">
      <alignment horizontal="center" vertical="center"/>
    </xf>
    <xf numFmtId="0" fontId="30" fillId="2" borderId="2" xfId="72" applyFont="1" applyFill="1" applyBorder="1" applyAlignment="1">
      <alignment horizontal="right" vertical="center"/>
    </xf>
    <xf numFmtId="177" fontId="30" fillId="2" borderId="2" xfId="13" applyNumberFormat="1" applyFont="1" applyFill="1" applyBorder="1" applyAlignment="1">
      <alignment horizontal="right" vertical="center"/>
    </xf>
    <xf numFmtId="0" fontId="8" fillId="2" borderId="2" xfId="0" applyFont="1" applyFill="1" applyBorder="1" applyAlignment="1">
      <alignment horizontal="left" vertical="center"/>
    </xf>
    <xf numFmtId="177" fontId="0" fillId="2" borderId="2" xfId="13" applyNumberFormat="1" applyFont="1" applyFill="1" applyBorder="1" applyAlignment="1">
      <alignment horizontal="center" vertical="center"/>
    </xf>
    <xf numFmtId="0" fontId="0" fillId="2" borderId="0" xfId="44" applyFill="1" applyAlignment="1">
      <alignment horizontal="left" vertical="center" wrapText="1"/>
    </xf>
    <xf numFmtId="181" fontId="2" fillId="2" borderId="0" xfId="9" applyNumberFormat="1" applyFont="1" applyFill="1" applyAlignment="1">
      <alignment horizontal="left" vertical="center"/>
    </xf>
    <xf numFmtId="177" fontId="2" fillId="2" borderId="0" xfId="13" applyNumberFormat="1" applyFont="1" applyFill="1" applyAlignment="1">
      <alignment horizontal="left" vertical="center"/>
    </xf>
    <xf numFmtId="0" fontId="5" fillId="2" borderId="1" xfId="44" applyFont="1" applyFill="1" applyBorder="1" applyAlignment="1">
      <alignment horizontal="right" vertical="center"/>
    </xf>
    <xf numFmtId="177" fontId="1" fillId="2" borderId="2" xfId="13" applyNumberFormat="1" applyFont="1" applyFill="1" applyBorder="1" applyAlignment="1"/>
    <xf numFmtId="177" fontId="5" fillId="2" borderId="2" xfId="13" applyNumberFormat="1" applyFont="1" applyFill="1" applyBorder="1">
      <alignment vertical="center"/>
    </xf>
    <xf numFmtId="181" fontId="5" fillId="2" borderId="2" xfId="9" applyNumberFormat="1" applyFont="1" applyFill="1" applyBorder="1">
      <alignment vertical="center"/>
    </xf>
    <xf numFmtId="0" fontId="34" fillId="0" borderId="0" xfId="72" applyFont="1" applyFill="1" applyAlignment="1">
      <alignment horizontal="center" vertical="center"/>
    </xf>
    <xf numFmtId="181" fontId="34" fillId="0" borderId="0" xfId="9" applyNumberFormat="1" applyFont="1" applyFill="1" applyAlignment="1">
      <alignment horizontal="center" vertical="center"/>
    </xf>
    <xf numFmtId="181" fontId="27" fillId="0" borderId="0" xfId="9" applyNumberFormat="1" applyFont="1" applyFill="1" applyAlignment="1">
      <alignment horizontal="right" vertical="center"/>
    </xf>
    <xf numFmtId="0" fontId="0" fillId="2" borderId="1" xfId="72" applyFill="1" applyBorder="1" applyAlignment="1">
      <alignment horizontal="center" vertical="center"/>
    </xf>
    <xf numFmtId="181" fontId="12" fillId="2" borderId="0" xfId="9" applyNumberFormat="1" applyFont="1" applyFill="1" applyBorder="1" applyAlignment="1" applyProtection="1">
      <alignment horizontal="right" vertical="center"/>
      <protection locked="0"/>
    </xf>
    <xf numFmtId="0" fontId="6" fillId="2" borderId="2" xfId="72" applyFont="1" applyFill="1" applyBorder="1">
      <alignment vertical="center"/>
    </xf>
    <xf numFmtId="3" fontId="8" fillId="2" borderId="2" xfId="0" applyNumberFormat="1" applyFont="1" applyFill="1" applyBorder="1" applyAlignment="1" applyProtection="1">
      <alignment horizontal="left" vertical="center" indent="1"/>
    </xf>
    <xf numFmtId="0" fontId="8" fillId="0" borderId="2" xfId="0" applyNumberFormat="1" applyFont="1" applyFill="1" applyBorder="1" applyAlignment="1" applyProtection="1">
      <alignment horizontal="left" vertical="center"/>
    </xf>
    <xf numFmtId="181" fontId="12" fillId="0" borderId="2" xfId="9" applyNumberFormat="1" applyFont="1" applyFill="1" applyBorder="1" applyAlignment="1">
      <alignment horizontal="right"/>
    </xf>
    <xf numFmtId="181" fontId="0" fillId="0" borderId="0" xfId="9" applyNumberFormat="1" applyFont="1" applyFill="1" applyAlignment="1">
      <alignment horizontal="left" vertical="center" wrapText="1"/>
    </xf>
    <xf numFmtId="0" fontId="14" fillId="0" borderId="0" xfId="86" applyFont="1" applyFill="1"/>
    <xf numFmtId="183" fontId="1" fillId="0" borderId="0" xfId="86" applyNumberFormat="1" applyFont="1" applyFill="1" applyAlignment="1">
      <alignment vertical="center"/>
    </xf>
    <xf numFmtId="181" fontId="1" fillId="0" borderId="0" xfId="9" applyNumberFormat="1" applyFont="1" applyFill="1" applyAlignment="1">
      <alignment vertical="center"/>
    </xf>
    <xf numFmtId="0" fontId="1" fillId="0" borderId="0" xfId="86" applyFont="1" applyFill="1"/>
    <xf numFmtId="0" fontId="36" fillId="0" borderId="0" xfId="72" applyFont="1" applyFill="1" applyAlignment="1">
      <alignment horizontal="left" vertical="center"/>
    </xf>
    <xf numFmtId="0" fontId="37" fillId="0" borderId="0" xfId="72" applyFont="1" applyFill="1" applyAlignment="1">
      <alignment horizontal="center" vertical="center"/>
    </xf>
    <xf numFmtId="0" fontId="18" fillId="0" borderId="1" xfId="72" applyFont="1" applyFill="1" applyBorder="1" applyAlignment="1">
      <alignment horizontal="center" vertical="center"/>
    </xf>
    <xf numFmtId="181" fontId="18" fillId="0" borderId="0" xfId="9" applyNumberFormat="1" applyFont="1" applyFill="1" applyBorder="1" applyAlignment="1">
      <alignment horizontal="right" vertical="center"/>
    </xf>
    <xf numFmtId="0" fontId="4" fillId="0" borderId="2" xfId="86" applyFont="1" applyFill="1" applyBorder="1" applyAlignment="1">
      <alignment horizontal="center" vertical="center"/>
    </xf>
    <xf numFmtId="0" fontId="4" fillId="0" borderId="2" xfId="86" applyFont="1" applyFill="1" applyBorder="1" applyAlignment="1">
      <alignment horizontal="left" vertical="center"/>
    </xf>
    <xf numFmtId="181" fontId="7" fillId="0" borderId="2" xfId="9" applyNumberFormat="1" applyFont="1" applyFill="1" applyBorder="1" applyAlignment="1">
      <alignment horizontal="left" vertical="center"/>
    </xf>
    <xf numFmtId="0" fontId="15" fillId="3" borderId="6" xfId="0" applyNumberFormat="1" applyFont="1" applyFill="1" applyBorder="1" applyAlignment="1">
      <alignment horizontal="left" vertical="center" wrapText="1"/>
    </xf>
    <xf numFmtId="181" fontId="15" fillId="3" borderId="7" xfId="9" applyNumberFormat="1" applyFont="1" applyFill="1" applyBorder="1" applyAlignment="1">
      <alignment horizontal="right" vertical="center" wrapText="1"/>
    </xf>
    <xf numFmtId="0" fontId="12" fillId="3" borderId="6" xfId="0" applyNumberFormat="1" applyFont="1" applyFill="1" applyBorder="1" applyAlignment="1">
      <alignment horizontal="left" vertical="center" wrapText="1"/>
    </xf>
    <xf numFmtId="181" fontId="12" fillId="3" borderId="7" xfId="9" applyNumberFormat="1" applyFont="1" applyFill="1" applyBorder="1" applyAlignment="1">
      <alignment horizontal="right" vertical="center" wrapText="1"/>
    </xf>
    <xf numFmtId="0" fontId="18" fillId="0" borderId="0" xfId="72" applyFont="1" applyFill="1" applyAlignment="1">
      <alignment horizontal="left" vertical="center" wrapText="1"/>
    </xf>
    <xf numFmtId="0" fontId="1" fillId="0" borderId="0" xfId="83" applyFont="1" applyFill="1" applyAlignment="1">
      <alignment vertical="center"/>
    </xf>
    <xf numFmtId="177" fontId="1" fillId="0" borderId="0" xfId="13" applyNumberFormat="1" applyFont="1" applyFill="1" applyAlignment="1"/>
    <xf numFmtId="180" fontId="1" fillId="0" borderId="0" xfId="83" applyNumberFormat="1" applyFont="1" applyFill="1"/>
    <xf numFmtId="183" fontId="1" fillId="0" borderId="0" xfId="83" applyNumberFormat="1" applyFont="1" applyFill="1" applyAlignment="1">
      <alignment vertical="center"/>
    </xf>
    <xf numFmtId="0" fontId="1" fillId="0" borderId="0" xfId="83" applyFont="1" applyFill="1"/>
    <xf numFmtId="0" fontId="4" fillId="0" borderId="2" xfId="83" applyFont="1" applyFill="1" applyBorder="1" applyAlignment="1">
      <alignment horizontal="center" vertical="center"/>
    </xf>
    <xf numFmtId="181" fontId="21" fillId="0" borderId="2" xfId="9" applyNumberFormat="1" applyFont="1" applyFill="1" applyBorder="1">
      <alignment vertical="center"/>
    </xf>
    <xf numFmtId="177" fontId="21" fillId="0" borderId="2" xfId="13" applyNumberFormat="1" applyFont="1" applyFill="1" applyBorder="1">
      <alignment vertical="center"/>
    </xf>
    <xf numFmtId="180" fontId="4" fillId="0" borderId="2" xfId="83" applyNumberFormat="1" applyFont="1" applyFill="1" applyBorder="1" applyAlignment="1">
      <alignment horizontal="right" vertical="center"/>
    </xf>
    <xf numFmtId="0" fontId="4" fillId="0" borderId="2" xfId="83" applyFont="1" applyFill="1" applyBorder="1" applyAlignment="1">
      <alignment horizontal="left" vertical="center"/>
    </xf>
    <xf numFmtId="186" fontId="21" fillId="0" borderId="2" xfId="72" applyNumberFormat="1" applyFont="1" applyFill="1" applyBorder="1" applyAlignment="1">
      <alignment horizontal="right" vertical="center"/>
    </xf>
    <xf numFmtId="177" fontId="5" fillId="0" borderId="2" xfId="13" applyNumberFormat="1" applyFont="1" applyFill="1" applyBorder="1" applyAlignment="1">
      <alignment horizontal="right" vertical="center"/>
    </xf>
    <xf numFmtId="186" fontId="5" fillId="0" borderId="2" xfId="72" applyNumberFormat="1" applyFont="1" applyFill="1" applyBorder="1" applyAlignment="1">
      <alignment horizontal="right" vertical="center"/>
    </xf>
    <xf numFmtId="0" fontId="8" fillId="0" borderId="2" xfId="0" applyFont="1" applyFill="1" applyBorder="1" applyAlignment="1">
      <alignment horizontal="left" vertical="center"/>
    </xf>
    <xf numFmtId="181" fontId="5" fillId="0" borderId="2" xfId="9" applyNumberFormat="1" applyFont="1" applyFill="1" applyBorder="1" applyAlignment="1">
      <alignment vertical="center"/>
    </xf>
    <xf numFmtId="177" fontId="5" fillId="0" borderId="2" xfId="13" applyNumberFormat="1" applyFont="1" applyFill="1" applyBorder="1" applyAlignment="1">
      <alignment vertical="center"/>
    </xf>
    <xf numFmtId="177" fontId="12" fillId="0" borderId="2" xfId="13" applyNumberFormat="1" applyFont="1" applyFill="1" applyBorder="1" applyAlignment="1">
      <alignment horizontal="right" vertical="center"/>
    </xf>
    <xf numFmtId="0" fontId="1" fillId="0" borderId="2" xfId="83" applyFont="1" applyFill="1" applyBorder="1"/>
    <xf numFmtId="180" fontId="1" fillId="0" borderId="2" xfId="83" applyNumberFormat="1" applyFont="1" applyFill="1" applyBorder="1"/>
    <xf numFmtId="180" fontId="12" fillId="0" borderId="2" xfId="83" applyNumberFormat="1" applyFont="1" applyFill="1" applyBorder="1" applyAlignment="1">
      <alignment horizontal="right"/>
    </xf>
    <xf numFmtId="0" fontId="0" fillId="0" borderId="0" xfId="72" applyFill="1" applyAlignment="1">
      <alignment horizontal="left" vertical="center" wrapText="1"/>
    </xf>
    <xf numFmtId="181" fontId="2" fillId="0" borderId="0" xfId="9" applyNumberFormat="1" applyFont="1" applyFill="1" applyAlignment="1">
      <alignment horizontal="left" vertical="center"/>
    </xf>
    <xf numFmtId="177" fontId="2" fillId="0" borderId="0" xfId="13" applyNumberFormat="1" applyFont="1" applyFill="1" applyAlignment="1">
      <alignment horizontal="left" vertical="center"/>
    </xf>
    <xf numFmtId="181" fontId="0" fillId="0" borderId="0" xfId="9" applyNumberFormat="1" applyFont="1" applyFill="1" applyBorder="1" applyAlignment="1">
      <alignment horizontal="center" vertical="center"/>
    </xf>
    <xf numFmtId="177" fontId="0" fillId="0" borderId="0" xfId="13" applyNumberFormat="1" applyFont="1" applyFill="1" applyBorder="1" applyAlignment="1">
      <alignment horizontal="center" vertical="center"/>
    </xf>
    <xf numFmtId="3" fontId="8" fillId="0" borderId="0" xfId="0" applyNumberFormat="1" applyFont="1" applyFill="1" applyBorder="1" applyAlignment="1" applyProtection="1">
      <alignment horizontal="right" vertical="center"/>
    </xf>
    <xf numFmtId="0" fontId="0" fillId="0" borderId="0" xfId="87" applyFill="1" applyAlignment="1">
      <alignment horizontal="left" vertical="center" indent="2"/>
    </xf>
    <xf numFmtId="0" fontId="18" fillId="0" borderId="0" xfId="72" applyFont="1" applyFill="1" applyBorder="1" applyAlignment="1">
      <alignment horizontal="left" vertical="center" indent="2"/>
    </xf>
    <xf numFmtId="178" fontId="38" fillId="0" borderId="0" xfId="0" applyNumberFormat="1" applyFont="1" applyFill="1" applyBorder="1" applyAlignment="1" applyProtection="1">
      <alignment horizontal="right" vertical="center"/>
      <protection locked="0"/>
    </xf>
    <xf numFmtId="181" fontId="27" fillId="0" borderId="2" xfId="9" applyNumberFormat="1" applyFont="1" applyFill="1" applyBorder="1" applyAlignment="1" applyProtection="1">
      <alignment horizontal="center" vertical="center" wrapText="1"/>
      <protection locked="0"/>
    </xf>
    <xf numFmtId="185" fontId="19" fillId="0" borderId="2" xfId="87" applyNumberFormat="1" applyFont="1" applyFill="1" applyBorder="1" applyAlignment="1">
      <alignment vertical="center"/>
    </xf>
    <xf numFmtId="185" fontId="19" fillId="0" borderId="8" xfId="87" applyNumberFormat="1" applyFont="1" applyFill="1" applyBorder="1" applyAlignment="1">
      <alignment vertical="center"/>
    </xf>
    <xf numFmtId="181" fontId="0" fillId="0" borderId="0" xfId="87" applyNumberFormat="1" applyFill="1">
      <alignment vertical="center"/>
    </xf>
    <xf numFmtId="181" fontId="5" fillId="0" borderId="2" xfId="9" applyNumberFormat="1" applyFont="1" applyBorder="1" applyAlignment="1"/>
    <xf numFmtId="185" fontId="19" fillId="0" borderId="8" xfId="87" applyNumberFormat="1" applyFont="1" applyFill="1" applyBorder="1" applyAlignment="1">
      <alignment horizontal="left" vertical="center"/>
    </xf>
    <xf numFmtId="0" fontId="5" fillId="0" borderId="0" xfId="87" applyFont="1" applyFill="1" applyBorder="1" applyAlignment="1">
      <alignment horizontal="left" vertical="center" wrapText="1"/>
    </xf>
    <xf numFmtId="0" fontId="6" fillId="0" borderId="2" xfId="72" applyFont="1" applyFill="1" applyBorder="1" applyAlignment="1">
      <alignment horizontal="left" vertical="center"/>
    </xf>
    <xf numFmtId="181" fontId="27" fillId="0" borderId="2" xfId="9" applyNumberFormat="1" applyFont="1" applyFill="1" applyBorder="1" applyAlignment="1">
      <alignment horizontal="left" vertical="center"/>
    </xf>
    <xf numFmtId="0" fontId="5" fillId="0" borderId="2" xfId="72" applyFont="1" applyFill="1" applyBorder="1" applyAlignment="1">
      <alignment horizontal="center" vertical="center"/>
    </xf>
    <xf numFmtId="181" fontId="5" fillId="0" borderId="2" xfId="9" applyNumberFormat="1" applyFont="1" applyFill="1" applyBorder="1" applyAlignment="1">
      <alignment horizontal="center" vertical="center"/>
    </xf>
    <xf numFmtId="181" fontId="12" fillId="0" borderId="2" xfId="9" applyNumberFormat="1" applyFont="1" applyFill="1" applyBorder="1">
      <alignment vertical="center"/>
    </xf>
    <xf numFmtId="181" fontId="1" fillId="0" borderId="0" xfId="9" applyNumberFormat="1" applyFont="1" applyFill="1" applyAlignment="1">
      <alignment horizontal="right"/>
    </xf>
    <xf numFmtId="0" fontId="0" fillId="0" borderId="1" xfId="72" applyFill="1" applyBorder="1" applyAlignment="1">
      <alignment vertical="center"/>
    </xf>
    <xf numFmtId="181" fontId="0" fillId="0" borderId="1" xfId="9" applyNumberFormat="1" applyFont="1" applyFill="1" applyBorder="1" applyAlignment="1">
      <alignment vertical="center"/>
    </xf>
    <xf numFmtId="181" fontId="19" fillId="0" borderId="2" xfId="9" applyNumberFormat="1" applyFont="1" applyFill="1" applyBorder="1">
      <alignment vertical="center"/>
    </xf>
    <xf numFmtId="181" fontId="19" fillId="0" borderId="2" xfId="9" applyNumberFormat="1" applyFont="1" applyFill="1" applyBorder="1" applyAlignment="1"/>
    <xf numFmtId="181" fontId="24" fillId="0" borderId="2" xfId="9" applyNumberFormat="1" applyFont="1" applyFill="1" applyBorder="1" applyAlignment="1"/>
    <xf numFmtId="0" fontId="18" fillId="2" borderId="5" xfId="72" applyFont="1" applyFill="1" applyBorder="1" applyAlignment="1">
      <alignment horizontal="left" vertical="center" wrapText="1"/>
    </xf>
    <xf numFmtId="0" fontId="18" fillId="0" borderId="0" xfId="72" applyFont="1" applyFill="1" applyBorder="1" applyAlignment="1">
      <alignment horizontal="left" vertical="center" wrapText="1"/>
    </xf>
    <xf numFmtId="181" fontId="18" fillId="0" borderId="0" xfId="9" applyNumberFormat="1" applyFont="1" applyFill="1" applyBorder="1" applyAlignment="1">
      <alignment horizontal="left" vertical="center" wrapText="1"/>
    </xf>
    <xf numFmtId="181" fontId="39" fillId="2" borderId="0" xfId="9" applyNumberFormat="1" applyFont="1" applyFill="1" applyAlignment="1">
      <alignment vertical="center"/>
    </xf>
    <xf numFmtId="181" fontId="40" fillId="2" borderId="0" xfId="9" applyNumberFormat="1" applyFont="1" applyFill="1" applyAlignment="1">
      <alignment horizontal="center" vertical="center"/>
    </xf>
    <xf numFmtId="181" fontId="41" fillId="2" borderId="2" xfId="9" applyNumberFormat="1" applyFont="1" applyFill="1" applyBorder="1" applyAlignment="1">
      <alignment horizontal="center" vertical="center"/>
    </xf>
    <xf numFmtId="0" fontId="6" fillId="0" borderId="2" xfId="97" applyFont="1" applyFill="1" applyBorder="1" applyAlignment="1" applyProtection="1">
      <alignment horizontal="left" vertical="center" wrapText="1"/>
      <protection locked="0"/>
    </xf>
    <xf numFmtId="181" fontId="6" fillId="0" borderId="2" xfId="9" applyNumberFormat="1" applyFont="1" applyFill="1" applyBorder="1" applyAlignment="1" applyProtection="1">
      <alignment horizontal="right" vertical="center" wrapText="1"/>
      <protection locked="0"/>
    </xf>
    <xf numFmtId="181" fontId="15" fillId="2" borderId="2" xfId="9" applyNumberFormat="1" applyFont="1" applyFill="1" applyBorder="1" applyAlignment="1" applyProtection="1">
      <alignment horizontal="right" vertical="center"/>
    </xf>
    <xf numFmtId="181" fontId="12" fillId="2" borderId="2" xfId="9" applyNumberFormat="1" applyFont="1" applyFill="1" applyBorder="1" applyAlignment="1" applyProtection="1">
      <alignment horizontal="right" vertical="center"/>
    </xf>
    <xf numFmtId="181" fontId="15" fillId="0" borderId="2" xfId="9" applyNumberFormat="1" applyFont="1" applyFill="1" applyBorder="1" applyAlignment="1" applyProtection="1">
      <alignment horizontal="right" vertical="center"/>
    </xf>
    <xf numFmtId="0" fontId="0" fillId="0" borderId="5" xfId="72" applyFill="1" applyBorder="1" applyAlignment="1">
      <alignment vertical="center" wrapText="1"/>
    </xf>
    <xf numFmtId="0" fontId="0" fillId="0" borderId="0" xfId="72" applyFill="1" applyAlignment="1">
      <alignment horizontal="left" vertical="center"/>
    </xf>
    <xf numFmtId="0" fontId="0" fillId="0" borderId="0" xfId="72" applyFill="1">
      <alignment vertical="center"/>
    </xf>
    <xf numFmtId="186" fontId="0" fillId="0" borderId="0" xfId="72" applyNumberFormat="1" applyFill="1">
      <alignment vertical="center"/>
    </xf>
    <xf numFmtId="0" fontId="42" fillId="0" borderId="0" xfId="72" applyFont="1" applyFill="1" applyAlignment="1">
      <alignment horizontal="center" vertical="center"/>
    </xf>
    <xf numFmtId="0" fontId="43" fillId="0" borderId="0" xfId="72" applyFont="1" applyFill="1" applyAlignment="1">
      <alignment horizontal="center" vertical="center"/>
    </xf>
    <xf numFmtId="181" fontId="43" fillId="0" borderId="0" xfId="9" applyNumberFormat="1" applyFont="1" applyFill="1" applyAlignment="1">
      <alignment horizontal="center" vertical="center"/>
    </xf>
    <xf numFmtId="186" fontId="43" fillId="0" borderId="0" xfId="72" applyNumberFormat="1" applyFont="1" applyFill="1" applyAlignment="1">
      <alignment horizontal="center" vertical="center"/>
    </xf>
    <xf numFmtId="0" fontId="4" fillId="0" borderId="2" xfId="72" applyFont="1" applyFill="1" applyBorder="1" applyAlignment="1">
      <alignment horizontal="center" vertical="center"/>
    </xf>
    <xf numFmtId="186" fontId="4" fillId="0" borderId="2" xfId="82" applyNumberFormat="1" applyFont="1" applyFill="1" applyBorder="1" applyAlignment="1" applyProtection="1">
      <alignment horizontal="center" vertical="center" wrapText="1"/>
      <protection locked="0"/>
    </xf>
    <xf numFmtId="186" fontId="21" fillId="0" borderId="2" xfId="72" applyNumberFormat="1" applyFont="1" applyFill="1" applyBorder="1">
      <alignment vertical="center"/>
    </xf>
    <xf numFmtId="187" fontId="4" fillId="0" borderId="2" xfId="82" applyNumberFormat="1" applyFont="1" applyFill="1" applyBorder="1" applyAlignment="1" applyProtection="1">
      <alignment horizontal="center" vertical="center" wrapText="1"/>
      <protection locked="0"/>
    </xf>
    <xf numFmtId="0" fontId="8" fillId="0" borderId="2" xfId="66" applyFont="1" applyFill="1" applyBorder="1">
      <alignment vertical="center"/>
    </xf>
    <xf numFmtId="0" fontId="0" fillId="0" borderId="2" xfId="72" applyFill="1" applyBorder="1">
      <alignment vertical="center"/>
    </xf>
    <xf numFmtId="186" fontId="0" fillId="0" borderId="2" xfId="72" applyNumberFormat="1" applyFill="1" applyBorder="1">
      <alignment vertical="center"/>
    </xf>
    <xf numFmtId="181" fontId="17" fillId="0" borderId="2" xfId="9" applyNumberFormat="1" applyFont="1" applyFill="1" applyBorder="1">
      <alignment vertical="center"/>
    </xf>
    <xf numFmtId="0" fontId="18" fillId="0" borderId="5" xfId="72" applyFont="1" applyFill="1" applyBorder="1" applyAlignment="1">
      <alignment horizontal="left" vertical="center" wrapText="1"/>
    </xf>
    <xf numFmtId="186" fontId="17" fillId="0" borderId="0" xfId="66" applyNumberFormat="1" applyFont="1" applyFill="1" applyBorder="1">
      <alignment vertical="center"/>
    </xf>
    <xf numFmtId="180" fontId="4" fillId="0" borderId="2" xfId="82" applyNumberFormat="1" applyFont="1" applyFill="1" applyBorder="1" applyAlignment="1" applyProtection="1">
      <alignment horizontal="center" vertical="center" wrapText="1"/>
      <protection locked="0"/>
    </xf>
    <xf numFmtId="178" fontId="21" fillId="0" borderId="2" xfId="72" applyNumberFormat="1" applyFont="1" applyFill="1" applyBorder="1">
      <alignment vertical="center"/>
    </xf>
    <xf numFmtId="186" fontId="5" fillId="0" borderId="2" xfId="72" applyNumberFormat="1" applyFont="1" applyFill="1" applyBorder="1">
      <alignment vertical="center"/>
    </xf>
    <xf numFmtId="178" fontId="5" fillId="0" borderId="2" xfId="72" applyNumberFormat="1" applyFont="1" applyFill="1" applyBorder="1" applyAlignment="1">
      <alignment horizontal="right" vertical="center"/>
    </xf>
    <xf numFmtId="182" fontId="44" fillId="0" borderId="0" xfId="76" applyNumberFormat="1" applyFont="1" applyBorder="1" applyAlignment="1">
      <alignment vertical="center"/>
    </xf>
    <xf numFmtId="41" fontId="45" fillId="2" borderId="0" xfId="49" applyFont="1" applyFill="1" applyBorder="1" applyAlignment="1">
      <alignment vertical="center"/>
    </xf>
    <xf numFmtId="41" fontId="45" fillId="0" borderId="0" xfId="49" applyFont="1" applyFill="1" applyBorder="1" applyAlignment="1">
      <alignment vertical="center"/>
    </xf>
    <xf numFmtId="182" fontId="44" fillId="0" borderId="0" xfId="76" applyNumberFormat="1" applyFont="1" applyAlignment="1">
      <alignment vertical="center"/>
    </xf>
    <xf numFmtId="181" fontId="44" fillId="0" borderId="0" xfId="9" applyNumberFormat="1" applyFont="1" applyAlignment="1">
      <alignment horizontal="right" vertical="center"/>
    </xf>
    <xf numFmtId="188" fontId="44" fillId="0" borderId="0" xfId="76" applyNumberFormat="1" applyFont="1" applyAlignment="1">
      <alignment horizontal="center" vertical="center"/>
    </xf>
    <xf numFmtId="0" fontId="2" fillId="0" borderId="0" xfId="72" applyFont="1" applyFill="1" applyAlignment="1">
      <alignment vertical="center"/>
    </xf>
    <xf numFmtId="181" fontId="2" fillId="0" borderId="0" xfId="9" applyNumberFormat="1" applyFont="1" applyFill="1" applyAlignment="1">
      <alignment horizontal="right" vertical="center"/>
    </xf>
    <xf numFmtId="0" fontId="2" fillId="0" borderId="0" xfId="72" applyFont="1" applyFill="1" applyAlignment="1">
      <alignment horizontal="center" vertical="center"/>
    </xf>
    <xf numFmtId="0" fontId="24" fillId="0" borderId="0" xfId="0" applyFont="1" applyFill="1" applyBorder="1" applyAlignment="1">
      <alignment vertical="center"/>
    </xf>
    <xf numFmtId="182" fontId="46" fillId="3" borderId="0" xfId="76" applyNumberFormat="1" applyFont="1" applyFill="1" applyAlignment="1" applyProtection="1">
      <alignment horizontal="center" vertical="center"/>
    </xf>
    <xf numFmtId="182" fontId="46" fillId="3" borderId="0" xfId="76" applyNumberFormat="1" applyFont="1" applyFill="1" applyAlignment="1" applyProtection="1">
      <alignment horizontal="right" vertical="center"/>
    </xf>
    <xf numFmtId="181" fontId="44" fillId="0" borderId="0" xfId="9" applyNumberFormat="1" applyFont="1" applyFill="1" applyBorder="1" applyAlignment="1" applyProtection="1">
      <alignment horizontal="right" vertical="center"/>
    </xf>
    <xf numFmtId="188" fontId="35" fillId="3" borderId="0" xfId="76" applyNumberFormat="1" applyFont="1" applyFill="1" applyBorder="1" applyAlignment="1" applyProtection="1">
      <alignment horizontal="center" vertical="center"/>
    </xf>
    <xf numFmtId="182" fontId="47" fillId="3" borderId="2" xfId="88" applyNumberFormat="1" applyFont="1" applyFill="1" applyBorder="1" applyAlignment="1" applyProtection="1">
      <alignment horizontal="center" vertical="center"/>
    </xf>
    <xf numFmtId="181" fontId="47" fillId="3" borderId="2" xfId="9" applyNumberFormat="1" applyFont="1" applyFill="1" applyBorder="1" applyAlignment="1" applyProtection="1">
      <alignment horizontal="right" vertical="center"/>
    </xf>
    <xf numFmtId="188" fontId="47" fillId="2" borderId="2" xfId="76" applyNumberFormat="1" applyFont="1" applyFill="1" applyBorder="1" applyAlignment="1">
      <alignment horizontal="center" vertical="center" wrapText="1"/>
    </xf>
    <xf numFmtId="182" fontId="4" fillId="3" borderId="2" xfId="88" applyNumberFormat="1" applyFont="1" applyFill="1" applyBorder="1" applyAlignment="1" applyProtection="1">
      <alignment horizontal="left" vertical="center" wrapText="1"/>
    </xf>
    <xf numFmtId="181" fontId="7" fillId="2" borderId="2" xfId="9" applyNumberFormat="1" applyFont="1" applyFill="1" applyBorder="1" applyAlignment="1" applyProtection="1">
      <alignment horizontal="right" vertical="center"/>
    </xf>
    <xf numFmtId="0" fontId="7" fillId="2" borderId="2" xfId="76" applyNumberFormat="1" applyFont="1" applyFill="1" applyBorder="1" applyAlignment="1" applyProtection="1">
      <alignment horizontal="center" vertical="center"/>
    </xf>
    <xf numFmtId="182" fontId="12" fillId="0" borderId="2" xfId="88" applyNumberFormat="1" applyFont="1" applyFill="1" applyBorder="1" applyAlignment="1" applyProtection="1">
      <alignment horizontal="left" vertical="center" wrapText="1" indent="2"/>
    </xf>
    <xf numFmtId="0" fontId="48" fillId="0" borderId="9" xfId="0" applyFont="1" applyBorder="1" applyAlignment="1">
      <alignment horizontal="right" vertical="center" wrapText="1"/>
    </xf>
    <xf numFmtId="0" fontId="12" fillId="2" borderId="2" xfId="76" applyNumberFormat="1" applyFont="1" applyFill="1" applyBorder="1" applyAlignment="1" applyProtection="1">
      <alignment horizontal="center" vertical="center"/>
    </xf>
    <xf numFmtId="41" fontId="45" fillId="2" borderId="2" xfId="49" applyFont="1" applyFill="1" applyBorder="1" applyAlignment="1">
      <alignment vertical="center"/>
    </xf>
    <xf numFmtId="182" fontId="4" fillId="0" borderId="2" xfId="88" applyNumberFormat="1" applyFont="1" applyFill="1" applyBorder="1" applyAlignment="1" applyProtection="1">
      <alignment horizontal="left" vertical="center" wrapText="1"/>
    </xf>
    <xf numFmtId="41" fontId="44" fillId="0" borderId="0" xfId="49" applyFont="1" applyAlignment="1">
      <alignment horizontal="center" vertical="center"/>
    </xf>
    <xf numFmtId="181" fontId="44" fillId="2" borderId="0" xfId="9" applyNumberFormat="1" applyFont="1" applyFill="1" applyAlignment="1">
      <alignment vertical="center"/>
    </xf>
    <xf numFmtId="186" fontId="44" fillId="2" borderId="0" xfId="76" applyNumberFormat="1" applyFont="1" applyFill="1" applyAlignment="1">
      <alignment vertical="center"/>
    </xf>
    <xf numFmtId="181" fontId="2" fillId="0" borderId="0" xfId="9" applyNumberFormat="1" applyFont="1" applyFill="1" applyAlignment="1">
      <alignment vertical="center"/>
    </xf>
    <xf numFmtId="186" fontId="2" fillId="0" borderId="0" xfId="72" applyNumberFormat="1" applyFont="1" applyFill="1" applyAlignment="1">
      <alignment vertical="center"/>
    </xf>
    <xf numFmtId="0" fontId="30" fillId="0" borderId="0" xfId="72" applyFont="1" applyFill="1" applyAlignment="1">
      <alignment vertical="center"/>
    </xf>
    <xf numFmtId="181" fontId="44" fillId="2" borderId="0" xfId="9" applyNumberFormat="1" applyFont="1" applyFill="1" applyBorder="1" applyAlignment="1" applyProtection="1">
      <alignment horizontal="center" vertical="center"/>
    </xf>
    <xf numFmtId="186" fontId="35" fillId="2" borderId="0" xfId="76" applyNumberFormat="1" applyFont="1" applyFill="1" applyBorder="1" applyAlignment="1" applyProtection="1">
      <alignment horizontal="right" vertical="center"/>
    </xf>
    <xf numFmtId="181" fontId="47" fillId="2" borderId="2" xfId="9" applyNumberFormat="1" applyFont="1" applyFill="1" applyBorder="1" applyAlignment="1" applyProtection="1">
      <alignment horizontal="center" vertical="center"/>
    </xf>
    <xf numFmtId="186" fontId="47" fillId="2" borderId="2" xfId="76" applyNumberFormat="1" applyFont="1" applyFill="1" applyBorder="1" applyAlignment="1">
      <alignment horizontal="center" vertical="center" wrapText="1"/>
    </xf>
    <xf numFmtId="186" fontId="7" fillId="2" borderId="2" xfId="76" applyNumberFormat="1" applyFont="1" applyFill="1" applyBorder="1" applyAlignment="1" applyProtection="1">
      <alignment horizontal="right" vertical="center"/>
    </xf>
    <xf numFmtId="186" fontId="44" fillId="0" borderId="0" xfId="76" applyNumberFormat="1" applyFont="1" applyBorder="1" applyAlignment="1">
      <alignment vertical="center"/>
    </xf>
    <xf numFmtId="182" fontId="12" fillId="0" borderId="2" xfId="88" applyNumberFormat="1" applyFont="1" applyFill="1" applyBorder="1" applyAlignment="1" applyProtection="1">
      <alignment horizontal="left" vertical="center" wrapText="1" indent="1"/>
    </xf>
    <xf numFmtId="186" fontId="12" fillId="2" borderId="2" xfId="76" applyNumberFormat="1" applyFont="1" applyFill="1" applyBorder="1" applyAlignment="1" applyProtection="1">
      <alignment horizontal="right" vertical="center"/>
    </xf>
    <xf numFmtId="182" fontId="12" fillId="0" borderId="2" xfId="88" applyNumberFormat="1" applyFont="1" applyFill="1" applyBorder="1" applyAlignment="1" applyProtection="1">
      <alignment horizontal="left" vertical="center" wrapText="1"/>
    </xf>
    <xf numFmtId="182" fontId="18" fillId="0" borderId="5" xfId="76" applyNumberFormat="1" applyFont="1" applyBorder="1" applyAlignment="1">
      <alignment horizontal="left" vertical="center" wrapText="1"/>
    </xf>
    <xf numFmtId="182" fontId="18" fillId="0" borderId="5" xfId="76" applyNumberFormat="1" applyFont="1" applyBorder="1" applyAlignment="1">
      <alignment horizontal="left" vertical="center"/>
    </xf>
    <xf numFmtId="179" fontId="44" fillId="0" borderId="0" xfId="76" applyNumberFormat="1" applyFont="1" applyBorder="1" applyAlignment="1">
      <alignment vertical="center"/>
    </xf>
    <xf numFmtId="182" fontId="46" fillId="3" borderId="0" xfId="76" applyNumberFormat="1" applyFont="1" applyFill="1" applyAlignment="1" applyProtection="1" quotePrefix="1">
      <alignment horizontal="center" vertical="center"/>
    </xf>
  </cellXfs>
  <cellStyles count="11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百分比 2" xfId="15"/>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常规 2 2 3" xfId="44"/>
    <cellStyle name="20% - 强调文字颜色 2" xfId="45" builtinId="34"/>
    <cellStyle name="输出 2"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常规 2 3" xfId="61"/>
    <cellStyle name="常规 10" xfId="62"/>
    <cellStyle name="适中 2" xfId="63"/>
    <cellStyle name="40% - 强调文字颜色 6" xfId="64" builtinId="51"/>
    <cellStyle name="60% - 强调文字颜色 6" xfId="65" builtinId="52"/>
    <cellStyle name="常规 2 3 2" xfId="66"/>
    <cellStyle name="常规 10 2" xfId="67"/>
    <cellStyle name="标题 2 2" xfId="68"/>
    <cellStyle name="标题 3 2" xfId="69"/>
    <cellStyle name="标题 4 2" xfId="70"/>
    <cellStyle name="差 2" xfId="71"/>
    <cellStyle name="常规 2" xfId="72"/>
    <cellStyle name="常规 2 4" xfId="73"/>
    <cellStyle name="千位分隔[0] 3 2" xfId="74"/>
    <cellStyle name="常规 2 5" xfId="75"/>
    <cellStyle name="常规 2 6" xfId="76"/>
    <cellStyle name="常规 2 6 2" xfId="77"/>
    <cellStyle name="常规 2 7" xfId="78"/>
    <cellStyle name="输入 2" xfId="79"/>
    <cellStyle name="常规 2 8" xfId="80"/>
    <cellStyle name="常规 2 9" xfId="81"/>
    <cellStyle name="常规_2007人代会数据 2" xfId="82"/>
    <cellStyle name="常规 3" xfId="83"/>
    <cellStyle name="常规 3 2" xfId="84"/>
    <cellStyle name="常规 3 2 2" xfId="85"/>
    <cellStyle name="常规 3 3" xfId="86"/>
    <cellStyle name="常规 3 4" xfId="87"/>
    <cellStyle name="常规 4" xfId="88"/>
    <cellStyle name="常规 4 2" xfId="89"/>
    <cellStyle name="常规 4 2 2" xfId="90"/>
    <cellStyle name="常规 4 2 3" xfId="91"/>
    <cellStyle name="常规 4 3" xfId="92"/>
    <cellStyle name="常规 5" xfId="93"/>
    <cellStyle name="注释 2" xfId="94"/>
    <cellStyle name="常规 6 2" xfId="95"/>
    <cellStyle name="常规 7" xfId="96"/>
    <cellStyle name="常规 9" xfId="97"/>
    <cellStyle name="好 2" xfId="98"/>
    <cellStyle name="汇总 2" xfId="99"/>
    <cellStyle name="检查单元格 2" xfId="100"/>
    <cellStyle name="解释性文本 2" xfId="101"/>
    <cellStyle name="警告文本 2" xfId="102"/>
    <cellStyle name="链接单元格 2" xfId="103"/>
    <cellStyle name="千位分隔 2" xfId="104"/>
    <cellStyle name="千位分隔 2 2" xfId="105"/>
    <cellStyle name="千位分隔 2 3" xfId="106"/>
    <cellStyle name="千位分隔 2 3 2 2 2" xfId="107"/>
    <cellStyle name="千位分隔 2 3 2 2 2 2" xfId="108"/>
    <cellStyle name="千位分隔 2 3 2 2 2 3" xfId="109"/>
    <cellStyle name="千位分隔 2 4 2" xfId="110"/>
    <cellStyle name="千位分隔[0] 6" xfId="111"/>
    <cellStyle name="千位分隔[0] 6 2" xfId="112"/>
    <cellStyle name="千位分隔[0] 7" xfId="113"/>
    <cellStyle name="样式 1" xfId="114"/>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I25"/>
  <sheetViews>
    <sheetView showZeros="0" workbookViewId="0">
      <selection activeCell="F5" sqref="F5"/>
    </sheetView>
  </sheetViews>
  <sheetFormatPr defaultColWidth="9" defaultRowHeight="20.45" customHeight="1"/>
  <cols>
    <col min="1" max="1" width="37.5" style="395" customWidth="1"/>
    <col min="2" max="2" width="23.375" style="418" customWidth="1"/>
    <col min="3" max="3" width="23.375" style="419" customWidth="1"/>
    <col min="4" max="4" width="9" style="392"/>
    <col min="5" max="5" width="29.75" style="395" customWidth="1"/>
    <col min="6" max="16384" width="9" style="395"/>
  </cols>
  <sheetData>
    <row r="1" s="372" customFormat="1" ht="27.75" customHeight="1" spans="1:5">
      <c r="A1" s="398" t="s">
        <v>0</v>
      </c>
      <c r="B1" s="420"/>
      <c r="C1" s="421"/>
      <c r="D1" s="422"/>
      <c r="E1" s="422"/>
    </row>
    <row r="2" s="392" customFormat="1" ht="24.75" spans="1:3">
      <c r="A2" s="435" t="s">
        <v>1</v>
      </c>
      <c r="B2" s="402"/>
      <c r="C2" s="402"/>
    </row>
    <row r="3" s="392" customFormat="1" ht="23.25" customHeight="1" spans="1:3">
      <c r="A3" s="395"/>
      <c r="B3" s="423"/>
      <c r="C3" s="424" t="s">
        <v>2</v>
      </c>
    </row>
    <row r="4" s="392" customFormat="1" ht="18" customHeight="1" spans="1:3">
      <c r="A4" s="406" t="s">
        <v>3</v>
      </c>
      <c r="B4" s="425" t="s">
        <v>4</v>
      </c>
      <c r="C4" s="426" t="s">
        <v>5</v>
      </c>
    </row>
    <row r="5" s="392" customFormat="1" ht="18" customHeight="1" spans="1:8">
      <c r="A5" s="409" t="s">
        <v>6</v>
      </c>
      <c r="B5" s="410">
        <f>SUM(B6,B20)</f>
        <v>40</v>
      </c>
      <c r="C5" s="427">
        <v>-47.7</v>
      </c>
      <c r="H5" s="428"/>
    </row>
    <row r="6" s="392" customFormat="1" ht="18" customHeight="1" spans="1:8">
      <c r="A6" s="416" t="s">
        <v>7</v>
      </c>
      <c r="B6" s="410">
        <f>SUM(B7:B19)</f>
        <v>0</v>
      </c>
      <c r="C6" s="410">
        <f>SUM(C7:C19)</f>
        <v>0</v>
      </c>
      <c r="H6" s="428"/>
    </row>
    <row r="7" s="392" customFormat="1" ht="18" customHeight="1" spans="1:9">
      <c r="A7" s="429" t="s">
        <v>8</v>
      </c>
      <c r="B7" s="368"/>
      <c r="C7" s="430"/>
      <c r="H7" s="428"/>
      <c r="I7" s="434"/>
    </row>
    <row r="8" s="392" customFormat="1" ht="18" customHeight="1" spans="1:8">
      <c r="A8" s="429" t="s">
        <v>9</v>
      </c>
      <c r="B8" s="368"/>
      <c r="C8" s="430"/>
      <c r="H8" s="428"/>
    </row>
    <row r="9" s="392" customFormat="1" ht="18" customHeight="1" spans="1:8">
      <c r="A9" s="429" t="s">
        <v>10</v>
      </c>
      <c r="B9" s="368"/>
      <c r="C9" s="430"/>
      <c r="H9" s="428"/>
    </row>
    <row r="10" s="392" customFormat="1" ht="18" customHeight="1" spans="1:8">
      <c r="A10" s="429" t="s">
        <v>11</v>
      </c>
      <c r="B10" s="368"/>
      <c r="C10" s="430"/>
      <c r="H10" s="428"/>
    </row>
    <row r="11" s="392" customFormat="1" ht="18" customHeight="1" spans="1:8">
      <c r="A11" s="429" t="s">
        <v>12</v>
      </c>
      <c r="B11" s="368"/>
      <c r="C11" s="430"/>
      <c r="H11" s="428"/>
    </row>
    <row r="12" s="392" customFormat="1" ht="18" customHeight="1" spans="1:8">
      <c r="A12" s="429" t="s">
        <v>13</v>
      </c>
      <c r="B12" s="368"/>
      <c r="C12" s="430"/>
      <c r="H12" s="428"/>
    </row>
    <row r="13" s="392" customFormat="1" ht="18" customHeight="1" spans="1:8">
      <c r="A13" s="429" t="s">
        <v>14</v>
      </c>
      <c r="B13" s="368"/>
      <c r="C13" s="430"/>
      <c r="H13" s="428"/>
    </row>
    <row r="14" s="392" customFormat="1" ht="18" customHeight="1" spans="1:8">
      <c r="A14" s="429" t="s">
        <v>15</v>
      </c>
      <c r="B14" s="368"/>
      <c r="C14" s="430"/>
      <c r="H14" s="428"/>
    </row>
    <row r="15" s="392" customFormat="1" ht="18" customHeight="1" spans="1:8">
      <c r="A15" s="429" t="s">
        <v>16</v>
      </c>
      <c r="B15" s="368"/>
      <c r="C15" s="430"/>
      <c r="H15" s="428"/>
    </row>
    <row r="16" s="392" customFormat="1" ht="18" customHeight="1" spans="1:8">
      <c r="A16" s="429" t="s">
        <v>17</v>
      </c>
      <c r="B16" s="368"/>
      <c r="C16" s="430"/>
      <c r="H16" s="428"/>
    </row>
    <row r="17" s="392" customFormat="1" ht="18" customHeight="1" spans="1:8">
      <c r="A17" s="429" t="s">
        <v>18</v>
      </c>
      <c r="B17" s="368"/>
      <c r="C17" s="430"/>
      <c r="H17" s="428"/>
    </row>
    <row r="18" s="392" customFormat="1" ht="18" customHeight="1" spans="1:8">
      <c r="A18" s="429" t="s">
        <v>19</v>
      </c>
      <c r="B18" s="368"/>
      <c r="C18" s="430"/>
      <c r="H18" s="428"/>
    </row>
    <row r="19" s="392" customFormat="1" ht="18" customHeight="1" spans="1:8">
      <c r="A19" s="429" t="s">
        <v>20</v>
      </c>
      <c r="B19" s="368"/>
      <c r="C19" s="430"/>
      <c r="H19" s="428"/>
    </row>
    <row r="20" s="392" customFormat="1" ht="18" customHeight="1" spans="1:8">
      <c r="A20" s="416" t="s">
        <v>21</v>
      </c>
      <c r="B20" s="410">
        <v>40</v>
      </c>
      <c r="C20" s="427">
        <v>-47.7</v>
      </c>
      <c r="H20" s="428"/>
    </row>
    <row r="21" s="392" customFormat="1" ht="18" customHeight="1" spans="1:8">
      <c r="A21" s="409" t="s">
        <v>22</v>
      </c>
      <c r="B21" s="410">
        <f>SUM(B22)</f>
        <v>0</v>
      </c>
      <c r="C21" s="427"/>
      <c r="E21" s="395"/>
      <c r="F21" s="395"/>
      <c r="G21" s="395"/>
      <c r="H21" s="428"/>
    </row>
    <row r="22" s="392" customFormat="1" ht="18" customHeight="1" spans="1:8">
      <c r="A22" s="431" t="s">
        <v>23</v>
      </c>
      <c r="B22" s="368"/>
      <c r="C22" s="430"/>
      <c r="E22" s="395"/>
      <c r="F22" s="395"/>
      <c r="G22" s="395"/>
      <c r="H22" s="428"/>
    </row>
    <row r="23" s="392" customFormat="1" ht="18" customHeight="1" spans="1:8">
      <c r="A23" s="416" t="s">
        <v>24</v>
      </c>
      <c r="B23" s="410">
        <f>SUM(B24)</f>
        <v>0</v>
      </c>
      <c r="C23" s="427"/>
      <c r="E23" s="395"/>
      <c r="F23" s="395"/>
      <c r="G23" s="395"/>
      <c r="H23" s="428"/>
    </row>
    <row r="24" s="392" customFormat="1" ht="18" customHeight="1" spans="1:8">
      <c r="A24" s="431" t="s">
        <v>25</v>
      </c>
      <c r="B24" s="368"/>
      <c r="C24" s="430"/>
      <c r="E24" s="395"/>
      <c r="F24" s="395"/>
      <c r="G24" s="395"/>
      <c r="H24" s="428"/>
    </row>
    <row r="25" ht="18" customHeight="1" spans="1:3">
      <c r="A25" s="432" t="s">
        <v>26</v>
      </c>
      <c r="B25" s="433"/>
      <c r="C25" s="433"/>
    </row>
  </sheetData>
  <mergeCells count="2">
    <mergeCell ref="A2:C2"/>
    <mergeCell ref="A25:C25"/>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showZeros="0" workbookViewId="0">
      <selection activeCell="A2" sqref="A2:D2"/>
    </sheetView>
  </sheetViews>
  <sheetFormatPr defaultColWidth="9" defaultRowHeight="20.1" customHeight="1" outlineLevelCol="3"/>
  <cols>
    <col min="1" max="1" width="39" style="67" customWidth="1"/>
    <col min="2" max="2" width="11.875" style="68" customWidth="1"/>
    <col min="3" max="3" width="42.5" style="69" customWidth="1"/>
    <col min="4" max="4" width="11.875" style="87" customWidth="1"/>
    <col min="5" max="16384" width="9" style="71"/>
  </cols>
  <sheetData>
    <row r="1" customHeight="1" spans="1:4">
      <c r="A1" s="3" t="s">
        <v>705</v>
      </c>
      <c r="B1" s="3"/>
      <c r="C1" s="3"/>
      <c r="D1" s="3"/>
    </row>
    <row r="2" ht="29.25" customHeight="1" spans="1:4">
      <c r="A2" s="72" t="s">
        <v>706</v>
      </c>
      <c r="B2" s="72"/>
      <c r="C2" s="72"/>
      <c r="D2" s="72"/>
    </row>
    <row r="3" ht="11.25" customHeight="1" spans="1:4">
      <c r="A3" s="286"/>
      <c r="B3" s="287"/>
      <c r="C3" s="286"/>
      <c r="D3" s="288"/>
    </row>
    <row r="4" customHeight="1" spans="1:4">
      <c r="A4" s="289"/>
      <c r="B4" s="289"/>
      <c r="C4" s="289"/>
      <c r="D4" s="290" t="s">
        <v>2</v>
      </c>
    </row>
    <row r="5" ht="24" customHeight="1" spans="1:4">
      <c r="A5" s="103" t="s">
        <v>707</v>
      </c>
      <c r="B5" s="43" t="s">
        <v>4</v>
      </c>
      <c r="C5" s="103" t="s">
        <v>131</v>
      </c>
      <c r="D5" s="43" t="s">
        <v>4</v>
      </c>
    </row>
    <row r="6" ht="24" customHeight="1" spans="1:4">
      <c r="A6" s="291" t="s">
        <v>559</v>
      </c>
      <c r="B6" s="45">
        <f>SUM(B7:B16)</f>
        <v>0</v>
      </c>
      <c r="C6" s="138" t="s">
        <v>560</v>
      </c>
      <c r="D6" s="45">
        <f>SUM(D7:D11)</f>
        <v>0</v>
      </c>
    </row>
    <row r="7" ht="24" customHeight="1" spans="1:4">
      <c r="A7" s="48" t="s">
        <v>708</v>
      </c>
      <c r="B7" s="49"/>
      <c r="C7" s="292"/>
      <c r="D7" s="49"/>
    </row>
    <row r="8" ht="21" customHeight="1" spans="1:4">
      <c r="A8" s="48" t="s">
        <v>709</v>
      </c>
      <c r="B8" s="49"/>
      <c r="C8" s="293"/>
      <c r="D8" s="294"/>
    </row>
    <row r="9" ht="21" customHeight="1" spans="1:4">
      <c r="A9" s="48" t="s">
        <v>710</v>
      </c>
      <c r="B9" s="49"/>
      <c r="C9" s="293"/>
      <c r="D9" s="294"/>
    </row>
    <row r="10" ht="21" customHeight="1" spans="1:4">
      <c r="A10" s="48" t="s">
        <v>711</v>
      </c>
      <c r="B10" s="49"/>
      <c r="C10" s="83"/>
      <c r="D10" s="82"/>
    </row>
    <row r="11" ht="21" customHeight="1" spans="1:4">
      <c r="A11" s="48" t="s">
        <v>712</v>
      </c>
      <c r="B11" s="49"/>
      <c r="C11" s="83"/>
      <c r="D11" s="82"/>
    </row>
    <row r="12" ht="21" customHeight="1" spans="1:4">
      <c r="A12" s="48" t="s">
        <v>713</v>
      </c>
      <c r="B12" s="49"/>
      <c r="C12" s="83"/>
      <c r="D12" s="82"/>
    </row>
    <row r="13" ht="21" customHeight="1" spans="1:4">
      <c r="A13" s="48" t="s">
        <v>714</v>
      </c>
      <c r="B13" s="49"/>
      <c r="C13" s="83"/>
      <c r="D13" s="82"/>
    </row>
    <row r="14" ht="21" customHeight="1" spans="1:4">
      <c r="A14" s="48" t="s">
        <v>715</v>
      </c>
      <c r="B14" s="49"/>
      <c r="C14" s="83"/>
      <c r="D14" s="82"/>
    </row>
    <row r="15" ht="21" customHeight="1" spans="1:4">
      <c r="A15" s="48" t="s">
        <v>716</v>
      </c>
      <c r="B15" s="49"/>
      <c r="C15" s="292"/>
      <c r="D15" s="49"/>
    </row>
    <row r="16" ht="21" customHeight="1" spans="1:4">
      <c r="A16" s="48" t="s">
        <v>717</v>
      </c>
      <c r="B16" s="49"/>
      <c r="C16" s="292"/>
      <c r="D16" s="49"/>
    </row>
    <row r="17" ht="21" customHeight="1" spans="1:4">
      <c r="A17" s="241"/>
      <c r="B17" s="241"/>
      <c r="C17" s="241"/>
      <c r="D17" s="241"/>
    </row>
    <row r="18" ht="21" customHeight="1" spans="2:2">
      <c r="B18" s="295"/>
    </row>
    <row r="19" ht="21" customHeight="1"/>
    <row r="20" ht="35.1" customHeight="1"/>
  </sheetData>
  <mergeCells count="5">
    <mergeCell ref="A1:B1"/>
    <mergeCell ref="C1:D1"/>
    <mergeCell ref="A2:D2"/>
    <mergeCell ref="A4:C4"/>
    <mergeCell ref="A17:D17"/>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7"/>
  <sheetViews>
    <sheetView showZeros="0" workbookViewId="0">
      <selection activeCell="A2" sqref="A2:N2"/>
    </sheetView>
  </sheetViews>
  <sheetFormatPr defaultColWidth="12.75" defaultRowHeight="13.5"/>
  <cols>
    <col min="1" max="1" width="33" style="254" customWidth="1"/>
    <col min="2" max="5" width="12.625" style="255" customWidth="1"/>
    <col min="6" max="6" width="12.625" style="256" customWidth="1"/>
    <col min="7" max="7" width="11.375" style="256" customWidth="1"/>
    <col min="8" max="8" width="37.375" style="37" customWidth="1"/>
    <col min="9" max="12" width="12.5" style="38" customWidth="1"/>
    <col min="13" max="13" width="12.5" style="257" customWidth="1"/>
    <col min="14" max="14" width="11.625" style="257" customWidth="1"/>
    <col min="15" max="255" width="9" style="254" customWidth="1"/>
    <col min="256" max="256" width="29.625" style="254" customWidth="1"/>
    <col min="257" max="257" width="12.75" style="254"/>
    <col min="258" max="258" width="29.75" style="254" customWidth="1"/>
    <col min="259" max="259" width="17" style="254" customWidth="1"/>
    <col min="260" max="260" width="37" style="254" customWidth="1"/>
    <col min="261" max="261" width="17.375" style="254" customWidth="1"/>
    <col min="262" max="511" width="9" style="254" customWidth="1"/>
    <col min="512" max="512" width="29.625" style="254" customWidth="1"/>
    <col min="513" max="513" width="12.75" style="254"/>
    <col min="514" max="514" width="29.75" style="254" customWidth="1"/>
    <col min="515" max="515" width="17" style="254" customWidth="1"/>
    <col min="516" max="516" width="37" style="254" customWidth="1"/>
    <col min="517" max="517" width="17.375" style="254" customWidth="1"/>
    <col min="518" max="767" width="9" style="254" customWidth="1"/>
    <col min="768" max="768" width="29.625" style="254" customWidth="1"/>
    <col min="769" max="769" width="12.75" style="254"/>
    <col min="770" max="770" width="29.75" style="254" customWidth="1"/>
    <col min="771" max="771" width="17" style="254" customWidth="1"/>
    <col min="772" max="772" width="37" style="254" customWidth="1"/>
    <col min="773" max="773" width="17.375" style="254" customWidth="1"/>
    <col min="774" max="1023" width="9" style="254" customWidth="1"/>
    <col min="1024" max="1024" width="29.625" style="254" customWidth="1"/>
    <col min="1025" max="1025" width="12.75" style="254"/>
    <col min="1026" max="1026" width="29.75" style="254" customWidth="1"/>
    <col min="1027" max="1027" width="17" style="254" customWidth="1"/>
    <col min="1028" max="1028" width="37" style="254" customWidth="1"/>
    <col min="1029" max="1029" width="17.375" style="254" customWidth="1"/>
    <col min="1030" max="1279" width="9" style="254" customWidth="1"/>
    <col min="1280" max="1280" width="29.625" style="254" customWidth="1"/>
    <col min="1281" max="1281" width="12.75" style="254"/>
    <col min="1282" max="1282" width="29.75" style="254" customWidth="1"/>
    <col min="1283" max="1283" width="17" style="254" customWidth="1"/>
    <col min="1284" max="1284" width="37" style="254" customWidth="1"/>
    <col min="1285" max="1285" width="17.375" style="254" customWidth="1"/>
    <col min="1286" max="1535" width="9" style="254" customWidth="1"/>
    <col min="1536" max="1536" width="29.625" style="254" customWidth="1"/>
    <col min="1537" max="1537" width="12.75" style="254"/>
    <col min="1538" max="1538" width="29.75" style="254" customWidth="1"/>
    <col min="1539" max="1539" width="17" style="254" customWidth="1"/>
    <col min="1540" max="1540" width="37" style="254" customWidth="1"/>
    <col min="1541" max="1541" width="17.375" style="254" customWidth="1"/>
    <col min="1542" max="1791" width="9" style="254" customWidth="1"/>
    <col min="1792" max="1792" width="29.625" style="254" customWidth="1"/>
    <col min="1793" max="1793" width="12.75" style="254"/>
    <col min="1794" max="1794" width="29.75" style="254" customWidth="1"/>
    <col min="1795" max="1795" width="17" style="254" customWidth="1"/>
    <col min="1796" max="1796" width="37" style="254" customWidth="1"/>
    <col min="1797" max="1797" width="17.375" style="254" customWidth="1"/>
    <col min="1798" max="2047" width="9" style="254" customWidth="1"/>
    <col min="2048" max="2048" width="29.625" style="254" customWidth="1"/>
    <col min="2049" max="2049" width="12.75" style="254"/>
    <col min="2050" max="2050" width="29.75" style="254" customWidth="1"/>
    <col min="2051" max="2051" width="17" style="254" customWidth="1"/>
    <col min="2052" max="2052" width="37" style="254" customWidth="1"/>
    <col min="2053" max="2053" width="17.375" style="254" customWidth="1"/>
    <col min="2054" max="2303" width="9" style="254" customWidth="1"/>
    <col min="2304" max="2304" width="29.625" style="254" customWidth="1"/>
    <col min="2305" max="2305" width="12.75" style="254"/>
    <col min="2306" max="2306" width="29.75" style="254" customWidth="1"/>
    <col min="2307" max="2307" width="17" style="254" customWidth="1"/>
    <col min="2308" max="2308" width="37" style="254" customWidth="1"/>
    <col min="2309" max="2309" width="17.375" style="254" customWidth="1"/>
    <col min="2310" max="2559" width="9" style="254" customWidth="1"/>
    <col min="2560" max="2560" width="29.625" style="254" customWidth="1"/>
    <col min="2561" max="2561" width="12.75" style="254"/>
    <col min="2562" max="2562" width="29.75" style="254" customWidth="1"/>
    <col min="2563" max="2563" width="17" style="254" customWidth="1"/>
    <col min="2564" max="2564" width="37" style="254" customWidth="1"/>
    <col min="2565" max="2565" width="17.375" style="254" customWidth="1"/>
    <col min="2566" max="2815" width="9" style="254" customWidth="1"/>
    <col min="2816" max="2816" width="29.625" style="254" customWidth="1"/>
    <col min="2817" max="2817" width="12.75" style="254"/>
    <col min="2818" max="2818" width="29.75" style="254" customWidth="1"/>
    <col min="2819" max="2819" width="17" style="254" customWidth="1"/>
    <col min="2820" max="2820" width="37" style="254" customWidth="1"/>
    <col min="2821" max="2821" width="17.375" style="254" customWidth="1"/>
    <col min="2822" max="3071" width="9" style="254" customWidth="1"/>
    <col min="3072" max="3072" width="29.625" style="254" customWidth="1"/>
    <col min="3073" max="3073" width="12.75" style="254"/>
    <col min="3074" max="3074" width="29.75" style="254" customWidth="1"/>
    <col min="3075" max="3075" width="17" style="254" customWidth="1"/>
    <col min="3076" max="3076" width="37" style="254" customWidth="1"/>
    <col min="3077" max="3077" width="17.375" style="254" customWidth="1"/>
    <col min="3078" max="3327" width="9" style="254" customWidth="1"/>
    <col min="3328" max="3328" width="29.625" style="254" customWidth="1"/>
    <col min="3329" max="3329" width="12.75" style="254"/>
    <col min="3330" max="3330" width="29.75" style="254" customWidth="1"/>
    <col min="3331" max="3331" width="17" style="254" customWidth="1"/>
    <col min="3332" max="3332" width="37" style="254" customWidth="1"/>
    <col min="3333" max="3333" width="17.375" style="254" customWidth="1"/>
    <col min="3334" max="3583" width="9" style="254" customWidth="1"/>
    <col min="3584" max="3584" width="29.625" style="254" customWidth="1"/>
    <col min="3585" max="3585" width="12.75" style="254"/>
    <col min="3586" max="3586" width="29.75" style="254" customWidth="1"/>
    <col min="3587" max="3587" width="17" style="254" customWidth="1"/>
    <col min="3588" max="3588" width="37" style="254" customWidth="1"/>
    <col min="3589" max="3589" width="17.375" style="254" customWidth="1"/>
    <col min="3590" max="3839" width="9" style="254" customWidth="1"/>
    <col min="3840" max="3840" width="29.625" style="254" customWidth="1"/>
    <col min="3841" max="3841" width="12.75" style="254"/>
    <col min="3842" max="3842" width="29.75" style="254" customWidth="1"/>
    <col min="3843" max="3843" width="17" style="254" customWidth="1"/>
    <col min="3844" max="3844" width="37" style="254" customWidth="1"/>
    <col min="3845" max="3845" width="17.375" style="254" customWidth="1"/>
    <col min="3846" max="4095" width="9" style="254" customWidth="1"/>
    <col min="4096" max="4096" width="29.625" style="254" customWidth="1"/>
    <col min="4097" max="4097" width="12.75" style="254"/>
    <col min="4098" max="4098" width="29.75" style="254" customWidth="1"/>
    <col min="4099" max="4099" width="17" style="254" customWidth="1"/>
    <col min="4100" max="4100" width="37" style="254" customWidth="1"/>
    <col min="4101" max="4101" width="17.375" style="254" customWidth="1"/>
    <col min="4102" max="4351" width="9" style="254" customWidth="1"/>
    <col min="4352" max="4352" width="29.625" style="254" customWidth="1"/>
    <col min="4353" max="4353" width="12.75" style="254"/>
    <col min="4354" max="4354" width="29.75" style="254" customWidth="1"/>
    <col min="4355" max="4355" width="17" style="254" customWidth="1"/>
    <col min="4356" max="4356" width="37" style="254" customWidth="1"/>
    <col min="4357" max="4357" width="17.375" style="254" customWidth="1"/>
    <col min="4358" max="4607" width="9" style="254" customWidth="1"/>
    <col min="4608" max="4608" width="29.625" style="254" customWidth="1"/>
    <col min="4609" max="4609" width="12.75" style="254"/>
    <col min="4610" max="4610" width="29.75" style="254" customWidth="1"/>
    <col min="4611" max="4611" width="17" style="254" customWidth="1"/>
    <col min="4612" max="4612" width="37" style="254" customWidth="1"/>
    <col min="4613" max="4613" width="17.375" style="254" customWidth="1"/>
    <col min="4614" max="4863" width="9" style="254" customWidth="1"/>
    <col min="4864" max="4864" width="29.625" style="254" customWidth="1"/>
    <col min="4865" max="4865" width="12.75" style="254"/>
    <col min="4866" max="4866" width="29.75" style="254" customWidth="1"/>
    <col min="4867" max="4867" width="17" style="254" customWidth="1"/>
    <col min="4868" max="4868" width="37" style="254" customWidth="1"/>
    <col min="4869" max="4869" width="17.375" style="254" customWidth="1"/>
    <col min="4870" max="5119" width="9" style="254" customWidth="1"/>
    <col min="5120" max="5120" width="29.625" style="254" customWidth="1"/>
    <col min="5121" max="5121" width="12.75" style="254"/>
    <col min="5122" max="5122" width="29.75" style="254" customWidth="1"/>
    <col min="5123" max="5123" width="17" style="254" customWidth="1"/>
    <col min="5124" max="5124" width="37" style="254" customWidth="1"/>
    <col min="5125" max="5125" width="17.375" style="254" customWidth="1"/>
    <col min="5126" max="5375" width="9" style="254" customWidth="1"/>
    <col min="5376" max="5376" width="29.625" style="254" customWidth="1"/>
    <col min="5377" max="5377" width="12.75" style="254"/>
    <col min="5378" max="5378" width="29.75" style="254" customWidth="1"/>
    <col min="5379" max="5379" width="17" style="254" customWidth="1"/>
    <col min="5380" max="5380" width="37" style="254" customWidth="1"/>
    <col min="5381" max="5381" width="17.375" style="254" customWidth="1"/>
    <col min="5382" max="5631" width="9" style="254" customWidth="1"/>
    <col min="5632" max="5632" width="29.625" style="254" customWidth="1"/>
    <col min="5633" max="5633" width="12.75" style="254"/>
    <col min="5634" max="5634" width="29.75" style="254" customWidth="1"/>
    <col min="5635" max="5635" width="17" style="254" customWidth="1"/>
    <col min="5636" max="5636" width="37" style="254" customWidth="1"/>
    <col min="5637" max="5637" width="17.375" style="254" customWidth="1"/>
    <col min="5638" max="5887" width="9" style="254" customWidth="1"/>
    <col min="5888" max="5888" width="29.625" style="254" customWidth="1"/>
    <col min="5889" max="5889" width="12.75" style="254"/>
    <col min="5890" max="5890" width="29.75" style="254" customWidth="1"/>
    <col min="5891" max="5891" width="17" style="254" customWidth="1"/>
    <col min="5892" max="5892" width="37" style="254" customWidth="1"/>
    <col min="5893" max="5893" width="17.375" style="254" customWidth="1"/>
    <col min="5894" max="6143" width="9" style="254" customWidth="1"/>
    <col min="6144" max="6144" width="29.625" style="254" customWidth="1"/>
    <col min="6145" max="6145" width="12.75" style="254"/>
    <col min="6146" max="6146" width="29.75" style="254" customWidth="1"/>
    <col min="6147" max="6147" width="17" style="254" customWidth="1"/>
    <col min="6148" max="6148" width="37" style="254" customWidth="1"/>
    <col min="6149" max="6149" width="17.375" style="254" customWidth="1"/>
    <col min="6150" max="6399" width="9" style="254" customWidth="1"/>
    <col min="6400" max="6400" width="29.625" style="254" customWidth="1"/>
    <col min="6401" max="6401" width="12.75" style="254"/>
    <col min="6402" max="6402" width="29.75" style="254" customWidth="1"/>
    <col min="6403" max="6403" width="17" style="254" customWidth="1"/>
    <col min="6404" max="6404" width="37" style="254" customWidth="1"/>
    <col min="6405" max="6405" width="17.375" style="254" customWidth="1"/>
    <col min="6406" max="6655" width="9" style="254" customWidth="1"/>
    <col min="6656" max="6656" width="29.625" style="254" customWidth="1"/>
    <col min="6657" max="6657" width="12.75" style="254"/>
    <col min="6658" max="6658" width="29.75" style="254" customWidth="1"/>
    <col min="6659" max="6659" width="17" style="254" customWidth="1"/>
    <col min="6660" max="6660" width="37" style="254" customWidth="1"/>
    <col min="6661" max="6661" width="17.375" style="254" customWidth="1"/>
    <col min="6662" max="6911" width="9" style="254" customWidth="1"/>
    <col min="6912" max="6912" width="29.625" style="254" customWidth="1"/>
    <col min="6913" max="6913" width="12.75" style="254"/>
    <col min="6914" max="6914" width="29.75" style="254" customWidth="1"/>
    <col min="6915" max="6915" width="17" style="254" customWidth="1"/>
    <col min="6916" max="6916" width="37" style="254" customWidth="1"/>
    <col min="6917" max="6917" width="17.375" style="254" customWidth="1"/>
    <col min="6918" max="7167" width="9" style="254" customWidth="1"/>
    <col min="7168" max="7168" width="29.625" style="254" customWidth="1"/>
    <col min="7169" max="7169" width="12.75" style="254"/>
    <col min="7170" max="7170" width="29.75" style="254" customWidth="1"/>
    <col min="7171" max="7171" width="17" style="254" customWidth="1"/>
    <col min="7172" max="7172" width="37" style="254" customWidth="1"/>
    <col min="7173" max="7173" width="17.375" style="254" customWidth="1"/>
    <col min="7174" max="7423" width="9" style="254" customWidth="1"/>
    <col min="7424" max="7424" width="29.625" style="254" customWidth="1"/>
    <col min="7425" max="7425" width="12.75" style="254"/>
    <col min="7426" max="7426" width="29.75" style="254" customWidth="1"/>
    <col min="7427" max="7427" width="17" style="254" customWidth="1"/>
    <col min="7428" max="7428" width="37" style="254" customWidth="1"/>
    <col min="7429" max="7429" width="17.375" style="254" customWidth="1"/>
    <col min="7430" max="7679" width="9" style="254" customWidth="1"/>
    <col min="7680" max="7680" width="29.625" style="254" customWidth="1"/>
    <col min="7681" max="7681" width="12.75" style="254"/>
    <col min="7682" max="7682" width="29.75" style="254" customWidth="1"/>
    <col min="7683" max="7683" width="17" style="254" customWidth="1"/>
    <col min="7684" max="7684" width="37" style="254" customWidth="1"/>
    <col min="7685" max="7685" width="17.375" style="254" customWidth="1"/>
    <col min="7686" max="7935" width="9" style="254" customWidth="1"/>
    <col min="7936" max="7936" width="29.625" style="254" customWidth="1"/>
    <col min="7937" max="7937" width="12.75" style="254"/>
    <col min="7938" max="7938" width="29.75" style="254" customWidth="1"/>
    <col min="7939" max="7939" width="17" style="254" customWidth="1"/>
    <col min="7940" max="7940" width="37" style="254" customWidth="1"/>
    <col min="7941" max="7941" width="17.375" style="254" customWidth="1"/>
    <col min="7942" max="8191" width="9" style="254" customWidth="1"/>
    <col min="8192" max="8192" width="29.625" style="254" customWidth="1"/>
    <col min="8193" max="8193" width="12.75" style="254"/>
    <col min="8194" max="8194" width="29.75" style="254" customWidth="1"/>
    <col min="8195" max="8195" width="17" style="254" customWidth="1"/>
    <col min="8196" max="8196" width="37" style="254" customWidth="1"/>
    <col min="8197" max="8197" width="17.375" style="254" customWidth="1"/>
    <col min="8198" max="8447" width="9" style="254" customWidth="1"/>
    <col min="8448" max="8448" width="29.625" style="254" customWidth="1"/>
    <col min="8449" max="8449" width="12.75" style="254"/>
    <col min="8450" max="8450" width="29.75" style="254" customWidth="1"/>
    <col min="8451" max="8451" width="17" style="254" customWidth="1"/>
    <col min="8452" max="8452" width="37" style="254" customWidth="1"/>
    <col min="8453" max="8453" width="17.375" style="254" customWidth="1"/>
    <col min="8454" max="8703" width="9" style="254" customWidth="1"/>
    <col min="8704" max="8704" width="29.625" style="254" customWidth="1"/>
    <col min="8705" max="8705" width="12.75" style="254"/>
    <col min="8706" max="8706" width="29.75" style="254" customWidth="1"/>
    <col min="8707" max="8707" width="17" style="254" customWidth="1"/>
    <col min="8708" max="8708" width="37" style="254" customWidth="1"/>
    <col min="8709" max="8709" width="17.375" style="254" customWidth="1"/>
    <col min="8710" max="8959" width="9" style="254" customWidth="1"/>
    <col min="8960" max="8960" width="29.625" style="254" customWidth="1"/>
    <col min="8961" max="8961" width="12.75" style="254"/>
    <col min="8962" max="8962" width="29.75" style="254" customWidth="1"/>
    <col min="8963" max="8963" width="17" style="254" customWidth="1"/>
    <col min="8964" max="8964" width="37" style="254" customWidth="1"/>
    <col min="8965" max="8965" width="17.375" style="254" customWidth="1"/>
    <col min="8966" max="9215" width="9" style="254" customWidth="1"/>
    <col min="9216" max="9216" width="29.625" style="254" customWidth="1"/>
    <col min="9217" max="9217" width="12.75" style="254"/>
    <col min="9218" max="9218" width="29.75" style="254" customWidth="1"/>
    <col min="9219" max="9219" width="17" style="254" customWidth="1"/>
    <col min="9220" max="9220" width="37" style="254" customWidth="1"/>
    <col min="9221" max="9221" width="17.375" style="254" customWidth="1"/>
    <col min="9222" max="9471" width="9" style="254" customWidth="1"/>
    <col min="9472" max="9472" width="29.625" style="254" customWidth="1"/>
    <col min="9473" max="9473" width="12.75" style="254"/>
    <col min="9474" max="9474" width="29.75" style="254" customWidth="1"/>
    <col min="9475" max="9475" width="17" style="254" customWidth="1"/>
    <col min="9476" max="9476" width="37" style="254" customWidth="1"/>
    <col min="9477" max="9477" width="17.375" style="254" customWidth="1"/>
    <col min="9478" max="9727" width="9" style="254" customWidth="1"/>
    <col min="9728" max="9728" width="29.625" style="254" customWidth="1"/>
    <col min="9729" max="9729" width="12.75" style="254"/>
    <col min="9730" max="9730" width="29.75" style="254" customWidth="1"/>
    <col min="9731" max="9731" width="17" style="254" customWidth="1"/>
    <col min="9732" max="9732" width="37" style="254" customWidth="1"/>
    <col min="9733" max="9733" width="17.375" style="254" customWidth="1"/>
    <col min="9734" max="9983" width="9" style="254" customWidth="1"/>
    <col min="9984" max="9984" width="29.625" style="254" customWidth="1"/>
    <col min="9985" max="9985" width="12.75" style="254"/>
    <col min="9986" max="9986" width="29.75" style="254" customWidth="1"/>
    <col min="9987" max="9987" width="17" style="254" customWidth="1"/>
    <col min="9988" max="9988" width="37" style="254" customWidth="1"/>
    <col min="9989" max="9989" width="17.375" style="254" customWidth="1"/>
    <col min="9990" max="10239" width="9" style="254" customWidth="1"/>
    <col min="10240" max="10240" width="29.625" style="254" customWidth="1"/>
    <col min="10241" max="10241" width="12.75" style="254"/>
    <col min="10242" max="10242" width="29.75" style="254" customWidth="1"/>
    <col min="10243" max="10243" width="17" style="254" customWidth="1"/>
    <col min="10244" max="10244" width="37" style="254" customWidth="1"/>
    <col min="10245" max="10245" width="17.375" style="254" customWidth="1"/>
    <col min="10246" max="10495" width="9" style="254" customWidth="1"/>
    <col min="10496" max="10496" width="29.625" style="254" customWidth="1"/>
    <col min="10497" max="10497" width="12.75" style="254"/>
    <col min="10498" max="10498" width="29.75" style="254" customWidth="1"/>
    <col min="10499" max="10499" width="17" style="254" customWidth="1"/>
    <col min="10500" max="10500" width="37" style="254" customWidth="1"/>
    <col min="10501" max="10501" width="17.375" style="254" customWidth="1"/>
    <col min="10502" max="10751" width="9" style="254" customWidth="1"/>
    <col min="10752" max="10752" width="29.625" style="254" customWidth="1"/>
    <col min="10753" max="10753" width="12.75" style="254"/>
    <col min="10754" max="10754" width="29.75" style="254" customWidth="1"/>
    <col min="10755" max="10755" width="17" style="254" customWidth="1"/>
    <col min="10756" max="10756" width="37" style="254" customWidth="1"/>
    <col min="10757" max="10757" width="17.375" style="254" customWidth="1"/>
    <col min="10758" max="11007" width="9" style="254" customWidth="1"/>
    <col min="11008" max="11008" width="29.625" style="254" customWidth="1"/>
    <col min="11009" max="11009" width="12.75" style="254"/>
    <col min="11010" max="11010" width="29.75" style="254" customWidth="1"/>
    <col min="11011" max="11011" width="17" style="254" customWidth="1"/>
    <col min="11012" max="11012" width="37" style="254" customWidth="1"/>
    <col min="11013" max="11013" width="17.375" style="254" customWidth="1"/>
    <col min="11014" max="11263" width="9" style="254" customWidth="1"/>
    <col min="11264" max="11264" width="29.625" style="254" customWidth="1"/>
    <col min="11265" max="11265" width="12.75" style="254"/>
    <col min="11266" max="11266" width="29.75" style="254" customWidth="1"/>
    <col min="11267" max="11267" width="17" style="254" customWidth="1"/>
    <col min="11268" max="11268" width="37" style="254" customWidth="1"/>
    <col min="11269" max="11269" width="17.375" style="254" customWidth="1"/>
    <col min="11270" max="11519" width="9" style="254" customWidth="1"/>
    <col min="11520" max="11520" width="29.625" style="254" customWidth="1"/>
    <col min="11521" max="11521" width="12.75" style="254"/>
    <col min="11522" max="11522" width="29.75" style="254" customWidth="1"/>
    <col min="11523" max="11523" width="17" style="254" customWidth="1"/>
    <col min="11524" max="11524" width="37" style="254" customWidth="1"/>
    <col min="11525" max="11525" width="17.375" style="254" customWidth="1"/>
    <col min="11526" max="11775" width="9" style="254" customWidth="1"/>
    <col min="11776" max="11776" width="29.625" style="254" customWidth="1"/>
    <col min="11777" max="11777" width="12.75" style="254"/>
    <col min="11778" max="11778" width="29.75" style="254" customWidth="1"/>
    <col min="11779" max="11779" width="17" style="254" customWidth="1"/>
    <col min="11780" max="11780" width="37" style="254" customWidth="1"/>
    <col min="11781" max="11781" width="17.375" style="254" customWidth="1"/>
    <col min="11782" max="12031" width="9" style="254" customWidth="1"/>
    <col min="12032" max="12032" width="29.625" style="254" customWidth="1"/>
    <col min="12033" max="12033" width="12.75" style="254"/>
    <col min="12034" max="12034" width="29.75" style="254" customWidth="1"/>
    <col min="12035" max="12035" width="17" style="254" customWidth="1"/>
    <col min="12036" max="12036" width="37" style="254" customWidth="1"/>
    <col min="12037" max="12037" width="17.375" style="254" customWidth="1"/>
    <col min="12038" max="12287" width="9" style="254" customWidth="1"/>
    <col min="12288" max="12288" width="29.625" style="254" customWidth="1"/>
    <col min="12289" max="12289" width="12.75" style="254"/>
    <col min="12290" max="12290" width="29.75" style="254" customWidth="1"/>
    <col min="12291" max="12291" width="17" style="254" customWidth="1"/>
    <col min="12292" max="12292" width="37" style="254" customWidth="1"/>
    <col min="12293" max="12293" width="17.375" style="254" customWidth="1"/>
    <col min="12294" max="12543" width="9" style="254" customWidth="1"/>
    <col min="12544" max="12544" width="29.625" style="254" customWidth="1"/>
    <col min="12545" max="12545" width="12.75" style="254"/>
    <col min="12546" max="12546" width="29.75" style="254" customWidth="1"/>
    <col min="12547" max="12547" width="17" style="254" customWidth="1"/>
    <col min="12548" max="12548" width="37" style="254" customWidth="1"/>
    <col min="12549" max="12549" width="17.375" style="254" customWidth="1"/>
    <col min="12550" max="12799" width="9" style="254" customWidth="1"/>
    <col min="12800" max="12800" width="29.625" style="254" customWidth="1"/>
    <col min="12801" max="12801" width="12.75" style="254"/>
    <col min="12802" max="12802" width="29.75" style="254" customWidth="1"/>
    <col min="12803" max="12803" width="17" style="254" customWidth="1"/>
    <col min="12804" max="12804" width="37" style="254" customWidth="1"/>
    <col min="12805" max="12805" width="17.375" style="254" customWidth="1"/>
    <col min="12806" max="13055" width="9" style="254" customWidth="1"/>
    <col min="13056" max="13056" width="29.625" style="254" customWidth="1"/>
    <col min="13057" max="13057" width="12.75" style="254"/>
    <col min="13058" max="13058" width="29.75" style="254" customWidth="1"/>
    <col min="13059" max="13059" width="17" style="254" customWidth="1"/>
    <col min="13060" max="13060" width="37" style="254" customWidth="1"/>
    <col min="13061" max="13061" width="17.375" style="254" customWidth="1"/>
    <col min="13062" max="13311" width="9" style="254" customWidth="1"/>
    <col min="13312" max="13312" width="29.625" style="254" customWidth="1"/>
    <col min="13313" max="13313" width="12.75" style="254"/>
    <col min="13314" max="13314" width="29.75" style="254" customWidth="1"/>
    <col min="13315" max="13315" width="17" style="254" customWidth="1"/>
    <col min="13316" max="13316" width="37" style="254" customWidth="1"/>
    <col min="13317" max="13317" width="17.375" style="254" customWidth="1"/>
    <col min="13318" max="13567" width="9" style="254" customWidth="1"/>
    <col min="13568" max="13568" width="29.625" style="254" customWidth="1"/>
    <col min="13569" max="13569" width="12.75" style="254"/>
    <col min="13570" max="13570" width="29.75" style="254" customWidth="1"/>
    <col min="13571" max="13571" width="17" style="254" customWidth="1"/>
    <col min="13572" max="13572" width="37" style="254" customWidth="1"/>
    <col min="13573" max="13573" width="17.375" style="254" customWidth="1"/>
    <col min="13574" max="13823" width="9" style="254" customWidth="1"/>
    <col min="13824" max="13824" width="29.625" style="254" customWidth="1"/>
    <col min="13825" max="13825" width="12.75" style="254"/>
    <col min="13826" max="13826" width="29.75" style="254" customWidth="1"/>
    <col min="13827" max="13827" width="17" style="254" customWidth="1"/>
    <col min="13828" max="13828" width="37" style="254" customWidth="1"/>
    <col min="13829" max="13829" width="17.375" style="254" customWidth="1"/>
    <col min="13830" max="14079" width="9" style="254" customWidth="1"/>
    <col min="14080" max="14080" width="29.625" style="254" customWidth="1"/>
    <col min="14081" max="14081" width="12.75" style="254"/>
    <col min="14082" max="14082" width="29.75" style="254" customWidth="1"/>
    <col min="14083" max="14083" width="17" style="254" customWidth="1"/>
    <col min="14084" max="14084" width="37" style="254" customWidth="1"/>
    <col min="14085" max="14085" width="17.375" style="254" customWidth="1"/>
    <col min="14086" max="14335" width="9" style="254" customWidth="1"/>
    <col min="14336" max="14336" width="29.625" style="254" customWidth="1"/>
    <col min="14337" max="14337" width="12.75" style="254"/>
    <col min="14338" max="14338" width="29.75" style="254" customWidth="1"/>
    <col min="14339" max="14339" width="17" style="254" customWidth="1"/>
    <col min="14340" max="14340" width="37" style="254" customWidth="1"/>
    <col min="14341" max="14341" width="17.375" style="254" customWidth="1"/>
    <col min="14342" max="14591" width="9" style="254" customWidth="1"/>
    <col min="14592" max="14592" width="29.625" style="254" customWidth="1"/>
    <col min="14593" max="14593" width="12.75" style="254"/>
    <col min="14594" max="14594" width="29.75" style="254" customWidth="1"/>
    <col min="14595" max="14595" width="17" style="254" customWidth="1"/>
    <col min="14596" max="14596" width="37" style="254" customWidth="1"/>
    <col min="14597" max="14597" width="17.375" style="254" customWidth="1"/>
    <col min="14598" max="14847" width="9" style="254" customWidth="1"/>
    <col min="14848" max="14848" width="29.625" style="254" customWidth="1"/>
    <col min="14849" max="14849" width="12.75" style="254"/>
    <col min="14850" max="14850" width="29.75" style="254" customWidth="1"/>
    <col min="14851" max="14851" width="17" style="254" customWidth="1"/>
    <col min="14852" max="14852" width="37" style="254" customWidth="1"/>
    <col min="14853" max="14853" width="17.375" style="254" customWidth="1"/>
    <col min="14854" max="15103" width="9" style="254" customWidth="1"/>
    <col min="15104" max="15104" width="29.625" style="254" customWidth="1"/>
    <col min="15105" max="15105" width="12.75" style="254"/>
    <col min="15106" max="15106" width="29.75" style="254" customWidth="1"/>
    <col min="15107" max="15107" width="17" style="254" customWidth="1"/>
    <col min="15108" max="15108" width="37" style="254" customWidth="1"/>
    <col min="15109" max="15109" width="17.375" style="254" customWidth="1"/>
    <col min="15110" max="15359" width="9" style="254" customWidth="1"/>
    <col min="15360" max="15360" width="29.625" style="254" customWidth="1"/>
    <col min="15361" max="15361" width="12.75" style="254"/>
    <col min="15362" max="15362" width="29.75" style="254" customWidth="1"/>
    <col min="15363" max="15363" width="17" style="254" customWidth="1"/>
    <col min="15364" max="15364" width="37" style="254" customWidth="1"/>
    <col min="15365" max="15365" width="17.375" style="254" customWidth="1"/>
    <col min="15366" max="15615" width="9" style="254" customWidth="1"/>
    <col min="15616" max="15616" width="29.625" style="254" customWidth="1"/>
    <col min="15617" max="15617" width="12.75" style="254"/>
    <col min="15618" max="15618" width="29.75" style="254" customWidth="1"/>
    <col min="15619" max="15619" width="17" style="254" customWidth="1"/>
    <col min="15620" max="15620" width="37" style="254" customWidth="1"/>
    <col min="15621" max="15621" width="17.375" style="254" customWidth="1"/>
    <col min="15622" max="15871" width="9" style="254" customWidth="1"/>
    <col min="15872" max="15872" width="29.625" style="254" customWidth="1"/>
    <col min="15873" max="15873" width="12.75" style="254"/>
    <col min="15874" max="15874" width="29.75" style="254" customWidth="1"/>
    <col min="15875" max="15875" width="17" style="254" customWidth="1"/>
    <col min="15876" max="15876" width="37" style="254" customWidth="1"/>
    <col min="15877" max="15877" width="17.375" style="254" customWidth="1"/>
    <col min="15878" max="16127" width="9" style="254" customWidth="1"/>
    <col min="16128" max="16128" width="29.625" style="254" customWidth="1"/>
    <col min="16129" max="16129" width="12.75" style="254"/>
    <col min="16130" max="16130" width="29.75" style="254" customWidth="1"/>
    <col min="16131" max="16131" width="17" style="254" customWidth="1"/>
    <col min="16132" max="16132" width="37" style="254" customWidth="1"/>
    <col min="16133" max="16133" width="17.375" style="254" customWidth="1"/>
    <col min="16134" max="16384" width="9" style="254" customWidth="1"/>
  </cols>
  <sheetData>
    <row r="1" ht="18.75" customHeight="1" spans="1:13">
      <c r="A1" s="36" t="s">
        <v>718</v>
      </c>
      <c r="B1" s="36"/>
      <c r="C1" s="36"/>
      <c r="D1" s="36"/>
      <c r="E1" s="36"/>
      <c r="F1" s="36"/>
      <c r="G1" s="36"/>
      <c r="H1" s="36"/>
      <c r="I1" s="280"/>
      <c r="J1" s="280"/>
      <c r="K1" s="280"/>
      <c r="L1" s="280"/>
      <c r="M1" s="281"/>
    </row>
    <row r="2" ht="27.6" customHeight="1" spans="1:14">
      <c r="A2" s="5" t="s">
        <v>719</v>
      </c>
      <c r="B2" s="5"/>
      <c r="C2" s="5"/>
      <c r="D2" s="5"/>
      <c r="E2" s="5"/>
      <c r="F2" s="5"/>
      <c r="G2" s="5"/>
      <c r="H2" s="5"/>
      <c r="I2" s="5"/>
      <c r="J2" s="5"/>
      <c r="K2" s="5"/>
      <c r="L2" s="5"/>
      <c r="M2" s="5"/>
      <c r="N2" s="5"/>
    </row>
    <row r="3" ht="23.25" customHeight="1" spans="1:14">
      <c r="A3" s="258"/>
      <c r="B3" s="259"/>
      <c r="C3" s="259"/>
      <c r="D3" s="259"/>
      <c r="E3" s="259"/>
      <c r="F3" s="260"/>
      <c r="G3" s="260"/>
      <c r="H3" s="258"/>
      <c r="I3" s="282" t="s">
        <v>2</v>
      </c>
      <c r="J3" s="282"/>
      <c r="K3" s="282"/>
      <c r="L3" s="282"/>
      <c r="M3" s="282"/>
      <c r="N3" s="282"/>
    </row>
    <row r="4" s="253" customFormat="1" ht="56.25" spans="1:14">
      <c r="A4" s="228" t="s">
        <v>3</v>
      </c>
      <c r="B4" s="182" t="s">
        <v>629</v>
      </c>
      <c r="C4" s="182" t="s">
        <v>60</v>
      </c>
      <c r="D4" s="182" t="s">
        <v>61</v>
      </c>
      <c r="E4" s="261" t="s">
        <v>4</v>
      </c>
      <c r="F4" s="262" t="s">
        <v>62</v>
      </c>
      <c r="G4" s="262" t="s">
        <v>63</v>
      </c>
      <c r="H4" s="9" t="s">
        <v>720</v>
      </c>
      <c r="I4" s="182" t="s">
        <v>629</v>
      </c>
      <c r="J4" s="182" t="s">
        <v>60</v>
      </c>
      <c r="K4" s="182" t="s">
        <v>61</v>
      </c>
      <c r="L4" s="261" t="s">
        <v>4</v>
      </c>
      <c r="M4" s="262" t="s">
        <v>62</v>
      </c>
      <c r="N4" s="262" t="s">
        <v>63</v>
      </c>
    </row>
    <row r="5" s="253" customFormat="1" ht="24" customHeight="1" spans="1:14">
      <c r="A5" s="228" t="s">
        <v>65</v>
      </c>
      <c r="B5" s="64">
        <f>B6+B20</f>
        <v>0</v>
      </c>
      <c r="C5" s="64">
        <f>C6+C20</f>
        <v>0</v>
      </c>
      <c r="D5" s="64">
        <f>D6+D20</f>
        <v>0</v>
      </c>
      <c r="E5" s="64">
        <f>E6+E20</f>
        <v>0</v>
      </c>
      <c r="F5" s="263"/>
      <c r="G5" s="264"/>
      <c r="H5" s="9" t="s">
        <v>65</v>
      </c>
      <c r="I5" s="64">
        <f>SUM(I6,I20)</f>
        <v>0</v>
      </c>
      <c r="J5" s="64">
        <f t="shared" ref="J5:L5" si="0">SUM(J6,J20)</f>
        <v>0</v>
      </c>
      <c r="K5" s="64">
        <f t="shared" si="0"/>
        <v>0</v>
      </c>
      <c r="L5" s="64">
        <f t="shared" si="0"/>
        <v>0</v>
      </c>
      <c r="M5" s="263"/>
      <c r="N5" s="283"/>
    </row>
    <row r="6" s="253" customFormat="1" ht="24" customHeight="1" spans="1:14">
      <c r="A6" s="46" t="s">
        <v>66</v>
      </c>
      <c r="B6" s="64">
        <f>SUM(B7:B10)</f>
        <v>0</v>
      </c>
      <c r="C6" s="64">
        <f>SUM(C7:C10)</f>
        <v>0</v>
      </c>
      <c r="D6" s="64">
        <f>SUM(D7:D10)</f>
        <v>0</v>
      </c>
      <c r="E6" s="64">
        <f>SUM(E7:E10)</f>
        <v>0</v>
      </c>
      <c r="F6" s="263" t="e">
        <f>E6/D6</f>
        <v>#DIV/0!</v>
      </c>
      <c r="G6" s="263"/>
      <c r="H6" s="47" t="s">
        <v>67</v>
      </c>
      <c r="I6" s="64">
        <f>SUM(I7,I12,I15,I17)</f>
        <v>0</v>
      </c>
      <c r="J6" s="64">
        <f>SUM(J7,J12,J15,J17)</f>
        <v>0</v>
      </c>
      <c r="K6" s="64">
        <f>SUM(K7,K12,K15,K17)</f>
        <v>0</v>
      </c>
      <c r="L6" s="64">
        <f>SUM(L7,L12,L15,L17)</f>
        <v>0</v>
      </c>
      <c r="M6" s="263" t="e">
        <f t="shared" ref="M6:M8" si="1">L6/K6</f>
        <v>#DIV/0!</v>
      </c>
      <c r="N6" s="263"/>
    </row>
    <row r="7" s="253" customFormat="1" ht="22.5" customHeight="1" spans="1:14">
      <c r="A7" s="265" t="s">
        <v>721</v>
      </c>
      <c r="B7" s="49"/>
      <c r="C7" s="49"/>
      <c r="D7" s="109"/>
      <c r="E7" s="109"/>
      <c r="F7" s="266"/>
      <c r="G7" s="267"/>
      <c r="H7" s="265" t="s">
        <v>722</v>
      </c>
      <c r="I7" s="109">
        <f>SUM(I8:I11)</f>
        <v>0</v>
      </c>
      <c r="J7" s="109">
        <f>SUM(J8:J11)</f>
        <v>0</v>
      </c>
      <c r="K7" s="109">
        <f>SUM(K8:K11)</f>
        <v>0</v>
      </c>
      <c r="L7" s="109">
        <f>SUM(L8:L11)</f>
        <v>0</v>
      </c>
      <c r="M7" s="266" t="e">
        <f t="shared" si="1"/>
        <v>#DIV/0!</v>
      </c>
      <c r="N7" s="284"/>
    </row>
    <row r="8" s="253" customFormat="1" ht="22.5" customHeight="1" spans="1:14">
      <c r="A8" s="265" t="s">
        <v>723</v>
      </c>
      <c r="B8" s="49"/>
      <c r="C8" s="49"/>
      <c r="D8" s="109"/>
      <c r="E8" s="109"/>
      <c r="F8" s="266"/>
      <c r="G8" s="267"/>
      <c r="H8" s="265" t="s">
        <v>724</v>
      </c>
      <c r="I8" s="49"/>
      <c r="J8" s="49"/>
      <c r="K8" s="109"/>
      <c r="L8" s="109"/>
      <c r="M8" s="266" t="e">
        <f t="shared" si="1"/>
        <v>#DIV/0!</v>
      </c>
      <c r="N8" s="284"/>
    </row>
    <row r="9" s="253" customFormat="1" ht="22.5" customHeight="1" spans="1:14">
      <c r="A9" s="265" t="s">
        <v>725</v>
      </c>
      <c r="B9" s="109"/>
      <c r="C9" s="109"/>
      <c r="D9" s="109"/>
      <c r="E9" s="109"/>
      <c r="F9" s="266"/>
      <c r="G9" s="267"/>
      <c r="H9" s="265" t="s">
        <v>726</v>
      </c>
      <c r="I9" s="109"/>
      <c r="J9" s="109"/>
      <c r="K9" s="109"/>
      <c r="L9" s="109"/>
      <c r="M9" s="263"/>
      <c r="N9" s="284"/>
    </row>
    <row r="10" s="253" customFormat="1" ht="22.5" customHeight="1" spans="1:14">
      <c r="A10" s="265" t="s">
        <v>727</v>
      </c>
      <c r="B10" s="109"/>
      <c r="C10" s="109"/>
      <c r="D10" s="109"/>
      <c r="E10" s="109"/>
      <c r="F10" s="266" t="e">
        <f>E10/D10</f>
        <v>#DIV/0!</v>
      </c>
      <c r="G10" s="266"/>
      <c r="H10" s="265" t="s">
        <v>728</v>
      </c>
      <c r="I10" s="109"/>
      <c r="J10" s="109"/>
      <c r="K10" s="109"/>
      <c r="L10" s="109"/>
      <c r="M10" s="263"/>
      <c r="N10" s="284"/>
    </row>
    <row r="11" s="253" customFormat="1" ht="22.5" customHeight="1" spans="1:14">
      <c r="A11" s="265"/>
      <c r="B11" s="268"/>
      <c r="C11" s="268"/>
      <c r="D11" s="268"/>
      <c r="E11" s="268"/>
      <c r="F11" s="269"/>
      <c r="G11" s="269"/>
      <c r="H11" s="265" t="s">
        <v>729</v>
      </c>
      <c r="I11" s="49"/>
      <c r="J11" s="49"/>
      <c r="K11" s="109"/>
      <c r="L11" s="109"/>
      <c r="M11" s="263"/>
      <c r="N11" s="284"/>
    </row>
    <row r="12" s="253" customFormat="1" ht="22.5" customHeight="1" spans="1:14">
      <c r="A12" s="270"/>
      <c r="B12" s="268"/>
      <c r="C12" s="268"/>
      <c r="D12" s="268"/>
      <c r="E12" s="268"/>
      <c r="F12" s="269"/>
      <c r="G12" s="269"/>
      <c r="H12" s="265" t="s">
        <v>730</v>
      </c>
      <c r="I12" s="109">
        <f>SUM(I13:I14)</f>
        <v>0</v>
      </c>
      <c r="J12" s="109">
        <f>SUM(J13:J14)</f>
        <v>0</v>
      </c>
      <c r="K12" s="109">
        <f>SUM(K13:K14)</f>
        <v>0</v>
      </c>
      <c r="L12" s="109">
        <f>SUM(L13:L14)</f>
        <v>0</v>
      </c>
      <c r="M12" s="266" t="e">
        <f t="shared" ref="M12:M14" si="2">L12/K12</f>
        <v>#DIV/0!</v>
      </c>
      <c r="N12" s="284"/>
    </row>
    <row r="13" s="253" customFormat="1" ht="22.5" customHeight="1" spans="1:14">
      <c r="A13" s="270"/>
      <c r="B13" s="268"/>
      <c r="C13" s="268"/>
      <c r="D13" s="268"/>
      <c r="E13" s="268"/>
      <c r="F13" s="269"/>
      <c r="G13" s="269"/>
      <c r="H13" s="51" t="s">
        <v>731</v>
      </c>
      <c r="I13" s="49"/>
      <c r="J13" s="49"/>
      <c r="K13" s="109"/>
      <c r="L13" s="109"/>
      <c r="M13" s="266"/>
      <c r="N13" s="284"/>
    </row>
    <row r="14" s="253" customFormat="1" ht="22.5" customHeight="1" spans="1:14">
      <c r="A14" s="271"/>
      <c r="B14" s="268"/>
      <c r="C14" s="268"/>
      <c r="D14" s="268"/>
      <c r="E14" s="268"/>
      <c r="F14" s="269"/>
      <c r="G14" s="269"/>
      <c r="H14" s="265" t="s">
        <v>732</v>
      </c>
      <c r="I14" s="49"/>
      <c r="J14" s="49"/>
      <c r="K14" s="109"/>
      <c r="L14" s="109"/>
      <c r="M14" s="266" t="e">
        <f t="shared" si="2"/>
        <v>#DIV/0!</v>
      </c>
      <c r="N14" s="284"/>
    </row>
    <row r="15" s="253" customFormat="1" ht="22.5" customHeight="1" spans="1:14">
      <c r="A15" s="271"/>
      <c r="B15" s="268"/>
      <c r="C15" s="268"/>
      <c r="D15" s="268"/>
      <c r="E15" s="268"/>
      <c r="F15" s="269"/>
      <c r="G15" s="269"/>
      <c r="H15" s="265" t="s">
        <v>733</v>
      </c>
      <c r="I15" s="109">
        <f>I16</f>
        <v>0</v>
      </c>
      <c r="J15" s="109"/>
      <c r="K15" s="109"/>
      <c r="L15" s="109"/>
      <c r="M15" s="263"/>
      <c r="N15" s="283"/>
    </row>
    <row r="16" s="253" customFormat="1" ht="22.5" customHeight="1" spans="1:14">
      <c r="A16" s="271"/>
      <c r="B16" s="268"/>
      <c r="C16" s="268"/>
      <c r="D16" s="268"/>
      <c r="E16" s="268"/>
      <c r="F16" s="269"/>
      <c r="G16" s="269"/>
      <c r="H16" s="265" t="s">
        <v>734</v>
      </c>
      <c r="I16" s="109"/>
      <c r="J16" s="109"/>
      <c r="K16" s="109"/>
      <c r="L16" s="109"/>
      <c r="M16" s="263"/>
      <c r="N16" s="283"/>
    </row>
    <row r="17" s="253" customFormat="1" ht="22.5" customHeight="1" spans="1:14">
      <c r="A17" s="271"/>
      <c r="B17" s="268"/>
      <c r="C17" s="268"/>
      <c r="D17" s="268"/>
      <c r="E17" s="268"/>
      <c r="F17" s="269"/>
      <c r="G17" s="269"/>
      <c r="H17" s="265" t="s">
        <v>735</v>
      </c>
      <c r="I17" s="109">
        <f>I18</f>
        <v>0</v>
      </c>
      <c r="J17" s="109">
        <f t="shared" ref="J17:K17" si="3">J18</f>
        <v>0</v>
      </c>
      <c r="K17" s="109">
        <f t="shared" si="3"/>
        <v>0</v>
      </c>
      <c r="L17" s="109"/>
      <c r="M17" s="263"/>
      <c r="N17" s="284"/>
    </row>
    <row r="18" s="253" customFormat="1" ht="22.5" customHeight="1" spans="1:14">
      <c r="A18" s="272"/>
      <c r="B18" s="273"/>
      <c r="C18" s="273"/>
      <c r="D18" s="273"/>
      <c r="E18" s="273"/>
      <c r="F18" s="274"/>
      <c r="G18" s="274"/>
      <c r="H18" s="265" t="s">
        <v>736</v>
      </c>
      <c r="I18" s="49"/>
      <c r="J18" s="49"/>
      <c r="K18" s="109"/>
      <c r="L18" s="109"/>
      <c r="M18" s="263"/>
      <c r="N18" s="284"/>
    </row>
    <row r="19" s="253" customFormat="1" ht="22.5" customHeight="1" spans="1:14">
      <c r="A19" s="272"/>
      <c r="B19" s="273"/>
      <c r="C19" s="273"/>
      <c r="D19" s="273"/>
      <c r="E19" s="273"/>
      <c r="F19" s="274"/>
      <c r="G19" s="274"/>
      <c r="H19" s="265"/>
      <c r="I19" s="285"/>
      <c r="J19" s="285"/>
      <c r="K19" s="285"/>
      <c r="L19" s="285"/>
      <c r="M19" s="284"/>
      <c r="N19" s="283"/>
    </row>
    <row r="20" s="253" customFormat="1" ht="22.5" customHeight="1" spans="1:14">
      <c r="A20" s="46" t="s">
        <v>110</v>
      </c>
      <c r="B20" s="64">
        <f>SUM(B21:B22)</f>
        <v>0</v>
      </c>
      <c r="C20" s="64">
        <f>SUM(C21:C22)</f>
        <v>0</v>
      </c>
      <c r="D20" s="64">
        <f>SUM(D21:D22)</f>
        <v>0</v>
      </c>
      <c r="E20" s="64">
        <f>SUM(E21:E22)</f>
        <v>0</v>
      </c>
      <c r="F20" s="275" t="s">
        <v>111</v>
      </c>
      <c r="G20" s="276" t="s">
        <v>111</v>
      </c>
      <c r="H20" s="46" t="s">
        <v>112</v>
      </c>
      <c r="I20" s="64">
        <f>SUM(I21:I22)</f>
        <v>0</v>
      </c>
      <c r="J20" s="64">
        <f>SUM(J21:J22)</f>
        <v>0</v>
      </c>
      <c r="K20" s="64">
        <f>SUM(K21:K22)</f>
        <v>0</v>
      </c>
      <c r="L20" s="64">
        <f>SUM(L21:L22)</f>
        <v>0</v>
      </c>
      <c r="M20" s="275" t="s">
        <v>111</v>
      </c>
      <c r="N20" s="276" t="s">
        <v>111</v>
      </c>
    </row>
    <row r="21" s="253" customFormat="1" ht="22.5" customHeight="1" spans="1:14">
      <c r="A21" s="277" t="s">
        <v>113</v>
      </c>
      <c r="B21" s="109"/>
      <c r="C21" s="109"/>
      <c r="D21" s="109"/>
      <c r="E21" s="109"/>
      <c r="F21" s="266"/>
      <c r="G21" s="278"/>
      <c r="H21" s="277" t="s">
        <v>737</v>
      </c>
      <c r="I21" s="109"/>
      <c r="J21" s="109"/>
      <c r="K21" s="109"/>
      <c r="L21" s="109"/>
      <c r="M21" s="266"/>
      <c r="N21" s="283"/>
    </row>
    <row r="22" s="253" customFormat="1" ht="22.5" customHeight="1" spans="1:14">
      <c r="A22" s="277" t="s">
        <v>738</v>
      </c>
      <c r="B22" s="109"/>
      <c r="C22" s="109"/>
      <c r="D22" s="109"/>
      <c r="E22" s="109"/>
      <c r="F22" s="266"/>
      <c r="G22" s="278"/>
      <c r="H22" s="277" t="s">
        <v>739</v>
      </c>
      <c r="I22" s="109"/>
      <c r="J22" s="109"/>
      <c r="K22" s="109"/>
      <c r="L22" s="109"/>
      <c r="M22" s="266"/>
      <c r="N22" s="283"/>
    </row>
    <row r="23" ht="44.25" customHeight="1" spans="1:14">
      <c r="A23" s="279" t="s">
        <v>740</v>
      </c>
      <c r="B23" s="279"/>
      <c r="C23" s="279"/>
      <c r="D23" s="279"/>
      <c r="E23" s="279"/>
      <c r="F23" s="279"/>
      <c r="G23" s="279"/>
      <c r="H23" s="279"/>
      <c r="I23" s="279"/>
      <c r="J23" s="279"/>
      <c r="K23" s="279"/>
      <c r="L23" s="279"/>
      <c r="M23" s="279"/>
      <c r="N23" s="279"/>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1"/>
  </sheetPr>
  <dimension ref="A1:N36"/>
  <sheetViews>
    <sheetView showZeros="0" workbookViewId="0">
      <selection activeCell="E6" sqref="E6"/>
    </sheetView>
  </sheetViews>
  <sheetFormatPr defaultColWidth="9" defaultRowHeight="14.25"/>
  <cols>
    <col min="1" max="1" width="38.125" style="244" customWidth="1"/>
    <col min="2" max="2" width="10.125" style="245" customWidth="1"/>
    <col min="3" max="6" width="11.625" style="245" customWidth="1"/>
    <col min="7" max="7" width="13.5" style="245" customWidth="1"/>
    <col min="8" max="8" width="40.375" style="245" customWidth="1"/>
    <col min="9" max="9" width="9.625" style="245" customWidth="1"/>
    <col min="10" max="13" width="11.625" style="245" customWidth="1"/>
    <col min="14" max="14" width="13.5" style="245" customWidth="1"/>
    <col min="15" max="257" width="9" style="245"/>
    <col min="258" max="258" width="36.75" style="245" customWidth="1"/>
    <col min="259" max="259" width="11.625" style="245" customWidth="1"/>
    <col min="260" max="260" width="8.125" style="245" customWidth="1"/>
    <col min="261" max="261" width="36.5" style="245" customWidth="1"/>
    <col min="262" max="262" width="10.75" style="245" customWidth="1"/>
    <col min="263" max="263" width="8.125" style="245" customWidth="1"/>
    <col min="264" max="264" width="9.125" style="245" customWidth="1"/>
    <col min="265" max="268" width="9" style="245" hidden="1" customWidth="1"/>
    <col min="269" max="513" width="9" style="245"/>
    <col min="514" max="514" width="36.75" style="245" customWidth="1"/>
    <col min="515" max="515" width="11.625" style="245" customWidth="1"/>
    <col min="516" max="516" width="8.125" style="245" customWidth="1"/>
    <col min="517" max="517" width="36.5" style="245" customWidth="1"/>
    <col min="518" max="518" width="10.75" style="245" customWidth="1"/>
    <col min="519" max="519" width="8.125" style="245" customWidth="1"/>
    <col min="520" max="520" width="9.125" style="245" customWidth="1"/>
    <col min="521" max="524" width="9" style="245" hidden="1" customWidth="1"/>
    <col min="525" max="769" width="9" style="245"/>
    <col min="770" max="770" width="36.75" style="245" customWidth="1"/>
    <col min="771" max="771" width="11.625" style="245" customWidth="1"/>
    <col min="772" max="772" width="8.125" style="245" customWidth="1"/>
    <col min="773" max="773" width="36.5" style="245" customWidth="1"/>
    <col min="774" max="774" width="10.75" style="245" customWidth="1"/>
    <col min="775" max="775" width="8.125" style="245" customWidth="1"/>
    <col min="776" max="776" width="9.125" style="245" customWidth="1"/>
    <col min="777" max="780" width="9" style="245" hidden="1" customWidth="1"/>
    <col min="781" max="1025" width="9" style="245"/>
    <col min="1026" max="1026" width="36.75" style="245" customWidth="1"/>
    <col min="1027" max="1027" width="11.625" style="245" customWidth="1"/>
    <col min="1028" max="1028" width="8.125" style="245" customWidth="1"/>
    <col min="1029" max="1029" width="36.5" style="245" customWidth="1"/>
    <col min="1030" max="1030" width="10.75" style="245" customWidth="1"/>
    <col min="1031" max="1031" width="8.125" style="245" customWidth="1"/>
    <col min="1032" max="1032" width="9.125" style="245" customWidth="1"/>
    <col min="1033" max="1036" width="9" style="245" hidden="1" customWidth="1"/>
    <col min="1037" max="1281" width="9" style="245"/>
    <col min="1282" max="1282" width="36.75" style="245" customWidth="1"/>
    <col min="1283" max="1283" width="11.625" style="245" customWidth="1"/>
    <col min="1284" max="1284" width="8.125" style="245" customWidth="1"/>
    <col min="1285" max="1285" width="36.5" style="245" customWidth="1"/>
    <col min="1286" max="1286" width="10.75" style="245" customWidth="1"/>
    <col min="1287" max="1287" width="8.125" style="245" customWidth="1"/>
    <col min="1288" max="1288" width="9.125" style="245" customWidth="1"/>
    <col min="1289" max="1292" width="9" style="245" hidden="1" customWidth="1"/>
    <col min="1293" max="1537" width="9" style="245"/>
    <col min="1538" max="1538" width="36.75" style="245" customWidth="1"/>
    <col min="1539" max="1539" width="11.625" style="245" customWidth="1"/>
    <col min="1540" max="1540" width="8.125" style="245" customWidth="1"/>
    <col min="1541" max="1541" width="36.5" style="245" customWidth="1"/>
    <col min="1542" max="1542" width="10.75" style="245" customWidth="1"/>
    <col min="1543" max="1543" width="8.125" style="245" customWidth="1"/>
    <col min="1544" max="1544" width="9.125" style="245" customWidth="1"/>
    <col min="1545" max="1548" width="9" style="245" hidden="1" customWidth="1"/>
    <col min="1549" max="1793" width="9" style="245"/>
    <col min="1794" max="1794" width="36.75" style="245" customWidth="1"/>
    <col min="1795" max="1795" width="11.625" style="245" customWidth="1"/>
    <col min="1796" max="1796" width="8.125" style="245" customWidth="1"/>
    <col min="1797" max="1797" width="36.5" style="245" customWidth="1"/>
    <col min="1798" max="1798" width="10.75" style="245" customWidth="1"/>
    <col min="1799" max="1799" width="8.125" style="245" customWidth="1"/>
    <col min="1800" max="1800" width="9.125" style="245" customWidth="1"/>
    <col min="1801" max="1804" width="9" style="245" hidden="1" customWidth="1"/>
    <col min="1805" max="2049" width="9" style="245"/>
    <col min="2050" max="2050" width="36.75" style="245" customWidth="1"/>
    <col min="2051" max="2051" width="11.625" style="245" customWidth="1"/>
    <col min="2052" max="2052" width="8.125" style="245" customWidth="1"/>
    <col min="2053" max="2053" width="36.5" style="245" customWidth="1"/>
    <col min="2054" max="2054" width="10.75" style="245" customWidth="1"/>
    <col min="2055" max="2055" width="8.125" style="245" customWidth="1"/>
    <col min="2056" max="2056" width="9.125" style="245" customWidth="1"/>
    <col min="2057" max="2060" width="9" style="245" hidden="1" customWidth="1"/>
    <col min="2061" max="2305" width="9" style="245"/>
    <col min="2306" max="2306" width="36.75" style="245" customWidth="1"/>
    <col min="2307" max="2307" width="11.625" style="245" customWidth="1"/>
    <col min="2308" max="2308" width="8.125" style="245" customWidth="1"/>
    <col min="2309" max="2309" width="36.5" style="245" customWidth="1"/>
    <col min="2310" max="2310" width="10.75" style="245" customWidth="1"/>
    <col min="2311" max="2311" width="8.125" style="245" customWidth="1"/>
    <col min="2312" max="2312" width="9.125" style="245" customWidth="1"/>
    <col min="2313" max="2316" width="9" style="245" hidden="1" customWidth="1"/>
    <col min="2317" max="2561" width="9" style="245"/>
    <col min="2562" max="2562" width="36.75" style="245" customWidth="1"/>
    <col min="2563" max="2563" width="11.625" style="245" customWidth="1"/>
    <col min="2564" max="2564" width="8.125" style="245" customWidth="1"/>
    <col min="2565" max="2565" width="36.5" style="245" customWidth="1"/>
    <col min="2566" max="2566" width="10.75" style="245" customWidth="1"/>
    <col min="2567" max="2567" width="8.125" style="245" customWidth="1"/>
    <col min="2568" max="2568" width="9.125" style="245" customWidth="1"/>
    <col min="2569" max="2572" width="9" style="245" hidden="1" customWidth="1"/>
    <col min="2573" max="2817" width="9" style="245"/>
    <col min="2818" max="2818" width="36.75" style="245" customWidth="1"/>
    <col min="2819" max="2819" width="11.625" style="245" customWidth="1"/>
    <col min="2820" max="2820" width="8.125" style="245" customWidth="1"/>
    <col min="2821" max="2821" width="36.5" style="245" customWidth="1"/>
    <col min="2822" max="2822" width="10.75" style="245" customWidth="1"/>
    <col min="2823" max="2823" width="8.125" style="245" customWidth="1"/>
    <col min="2824" max="2824" width="9.125" style="245" customWidth="1"/>
    <col min="2825" max="2828" width="9" style="245" hidden="1" customWidth="1"/>
    <col min="2829" max="3073" width="9" style="245"/>
    <col min="3074" max="3074" width="36.75" style="245" customWidth="1"/>
    <col min="3075" max="3075" width="11.625" style="245" customWidth="1"/>
    <col min="3076" max="3076" width="8.125" style="245" customWidth="1"/>
    <col min="3077" max="3077" width="36.5" style="245" customWidth="1"/>
    <col min="3078" max="3078" width="10.75" style="245" customWidth="1"/>
    <col min="3079" max="3079" width="8.125" style="245" customWidth="1"/>
    <col min="3080" max="3080" width="9.125" style="245" customWidth="1"/>
    <col min="3081" max="3084" width="9" style="245" hidden="1" customWidth="1"/>
    <col min="3085" max="3329" width="9" style="245"/>
    <col min="3330" max="3330" width="36.75" style="245" customWidth="1"/>
    <col min="3331" max="3331" width="11.625" style="245" customWidth="1"/>
    <col min="3332" max="3332" width="8.125" style="245" customWidth="1"/>
    <col min="3333" max="3333" width="36.5" style="245" customWidth="1"/>
    <col min="3334" max="3334" width="10.75" style="245" customWidth="1"/>
    <col min="3335" max="3335" width="8.125" style="245" customWidth="1"/>
    <col min="3336" max="3336" width="9.125" style="245" customWidth="1"/>
    <col min="3337" max="3340" width="9" style="245" hidden="1" customWidth="1"/>
    <col min="3341" max="3585" width="9" style="245"/>
    <col min="3586" max="3586" width="36.75" style="245" customWidth="1"/>
    <col min="3587" max="3587" width="11.625" style="245" customWidth="1"/>
    <col min="3588" max="3588" width="8.125" style="245" customWidth="1"/>
    <col min="3589" max="3589" width="36.5" style="245" customWidth="1"/>
    <col min="3590" max="3590" width="10.75" style="245" customWidth="1"/>
    <col min="3591" max="3591" width="8.125" style="245" customWidth="1"/>
    <col min="3592" max="3592" width="9.125" style="245" customWidth="1"/>
    <col min="3593" max="3596" width="9" style="245" hidden="1" customWidth="1"/>
    <col min="3597" max="3841" width="9" style="245"/>
    <col min="3842" max="3842" width="36.75" style="245" customWidth="1"/>
    <col min="3843" max="3843" width="11.625" style="245" customWidth="1"/>
    <col min="3844" max="3844" width="8.125" style="245" customWidth="1"/>
    <col min="3845" max="3845" width="36.5" style="245" customWidth="1"/>
    <col min="3846" max="3846" width="10.75" style="245" customWidth="1"/>
    <col min="3847" max="3847" width="8.125" style="245" customWidth="1"/>
    <col min="3848" max="3848" width="9.125" style="245" customWidth="1"/>
    <col min="3849" max="3852" width="9" style="245" hidden="1" customWidth="1"/>
    <col min="3853" max="4097" width="9" style="245"/>
    <col min="4098" max="4098" width="36.75" style="245" customWidth="1"/>
    <col min="4099" max="4099" width="11.625" style="245" customWidth="1"/>
    <col min="4100" max="4100" width="8.125" style="245" customWidth="1"/>
    <col min="4101" max="4101" width="36.5" style="245" customWidth="1"/>
    <col min="4102" max="4102" width="10.75" style="245" customWidth="1"/>
    <col min="4103" max="4103" width="8.125" style="245" customWidth="1"/>
    <col min="4104" max="4104" width="9.125" style="245" customWidth="1"/>
    <col min="4105" max="4108" width="9" style="245" hidden="1" customWidth="1"/>
    <col min="4109" max="4353" width="9" style="245"/>
    <col min="4354" max="4354" width="36.75" style="245" customWidth="1"/>
    <col min="4355" max="4355" width="11.625" style="245" customWidth="1"/>
    <col min="4356" max="4356" width="8.125" style="245" customWidth="1"/>
    <col min="4357" max="4357" width="36.5" style="245" customWidth="1"/>
    <col min="4358" max="4358" width="10.75" style="245" customWidth="1"/>
    <col min="4359" max="4359" width="8.125" style="245" customWidth="1"/>
    <col min="4360" max="4360" width="9.125" style="245" customWidth="1"/>
    <col min="4361" max="4364" width="9" style="245" hidden="1" customWidth="1"/>
    <col min="4365" max="4609" width="9" style="245"/>
    <col min="4610" max="4610" width="36.75" style="245" customWidth="1"/>
    <col min="4611" max="4611" width="11.625" style="245" customWidth="1"/>
    <col min="4612" max="4612" width="8.125" style="245" customWidth="1"/>
    <col min="4613" max="4613" width="36.5" style="245" customWidth="1"/>
    <col min="4614" max="4614" width="10.75" style="245" customWidth="1"/>
    <col min="4615" max="4615" width="8.125" style="245" customWidth="1"/>
    <col min="4616" max="4616" width="9.125" style="245" customWidth="1"/>
    <col min="4617" max="4620" width="9" style="245" hidden="1" customWidth="1"/>
    <col min="4621" max="4865" width="9" style="245"/>
    <col min="4866" max="4866" width="36.75" style="245" customWidth="1"/>
    <col min="4867" max="4867" width="11.625" style="245" customWidth="1"/>
    <col min="4868" max="4868" width="8.125" style="245" customWidth="1"/>
    <col min="4869" max="4869" width="36.5" style="245" customWidth="1"/>
    <col min="4870" max="4870" width="10.75" style="245" customWidth="1"/>
    <col min="4871" max="4871" width="8.125" style="245" customWidth="1"/>
    <col min="4872" max="4872" width="9.125" style="245" customWidth="1"/>
    <col min="4873" max="4876" width="9" style="245" hidden="1" customWidth="1"/>
    <col min="4877" max="5121" width="9" style="245"/>
    <col min="5122" max="5122" width="36.75" style="245" customWidth="1"/>
    <col min="5123" max="5123" width="11.625" style="245" customWidth="1"/>
    <col min="5124" max="5124" width="8.125" style="245" customWidth="1"/>
    <col min="5125" max="5125" width="36.5" style="245" customWidth="1"/>
    <col min="5126" max="5126" width="10.75" style="245" customWidth="1"/>
    <col min="5127" max="5127" width="8.125" style="245" customWidth="1"/>
    <col min="5128" max="5128" width="9.125" style="245" customWidth="1"/>
    <col min="5129" max="5132" width="9" style="245" hidden="1" customWidth="1"/>
    <col min="5133" max="5377" width="9" style="245"/>
    <col min="5378" max="5378" width="36.75" style="245" customWidth="1"/>
    <col min="5379" max="5379" width="11.625" style="245" customWidth="1"/>
    <col min="5380" max="5380" width="8.125" style="245" customWidth="1"/>
    <col min="5381" max="5381" width="36.5" style="245" customWidth="1"/>
    <col min="5382" max="5382" width="10.75" style="245" customWidth="1"/>
    <col min="5383" max="5383" width="8.125" style="245" customWidth="1"/>
    <col min="5384" max="5384" width="9.125" style="245" customWidth="1"/>
    <col min="5385" max="5388" width="9" style="245" hidden="1" customWidth="1"/>
    <col min="5389" max="5633" width="9" style="245"/>
    <col min="5634" max="5634" width="36.75" style="245" customWidth="1"/>
    <col min="5635" max="5635" width="11.625" style="245" customWidth="1"/>
    <col min="5636" max="5636" width="8.125" style="245" customWidth="1"/>
    <col min="5637" max="5637" width="36.5" style="245" customWidth="1"/>
    <col min="5638" max="5638" width="10.75" style="245" customWidth="1"/>
    <col min="5639" max="5639" width="8.125" style="245" customWidth="1"/>
    <col min="5640" max="5640" width="9.125" style="245" customWidth="1"/>
    <col min="5641" max="5644" width="9" style="245" hidden="1" customWidth="1"/>
    <col min="5645" max="5889" width="9" style="245"/>
    <col min="5890" max="5890" width="36.75" style="245" customWidth="1"/>
    <col min="5891" max="5891" width="11.625" style="245" customWidth="1"/>
    <col min="5892" max="5892" width="8.125" style="245" customWidth="1"/>
    <col min="5893" max="5893" width="36.5" style="245" customWidth="1"/>
    <col min="5894" max="5894" width="10.75" style="245" customWidth="1"/>
    <col min="5895" max="5895" width="8.125" style="245" customWidth="1"/>
    <col min="5896" max="5896" width="9.125" style="245" customWidth="1"/>
    <col min="5897" max="5900" width="9" style="245" hidden="1" customWidth="1"/>
    <col min="5901" max="6145" width="9" style="245"/>
    <col min="6146" max="6146" width="36.75" style="245" customWidth="1"/>
    <col min="6147" max="6147" width="11.625" style="245" customWidth="1"/>
    <col min="6148" max="6148" width="8.125" style="245" customWidth="1"/>
    <col min="6149" max="6149" width="36.5" style="245" customWidth="1"/>
    <col min="6150" max="6150" width="10.75" style="245" customWidth="1"/>
    <col min="6151" max="6151" width="8.125" style="245" customWidth="1"/>
    <col min="6152" max="6152" width="9.125" style="245" customWidth="1"/>
    <col min="6153" max="6156" width="9" style="245" hidden="1" customWidth="1"/>
    <col min="6157" max="6401" width="9" style="245"/>
    <col min="6402" max="6402" width="36.75" style="245" customWidth="1"/>
    <col min="6403" max="6403" width="11.625" style="245" customWidth="1"/>
    <col min="6404" max="6404" width="8.125" style="245" customWidth="1"/>
    <col min="6405" max="6405" width="36.5" style="245" customWidth="1"/>
    <col min="6406" max="6406" width="10.75" style="245" customWidth="1"/>
    <col min="6407" max="6407" width="8.125" style="245" customWidth="1"/>
    <col min="6408" max="6408" width="9.125" style="245" customWidth="1"/>
    <col min="6409" max="6412" width="9" style="245" hidden="1" customWidth="1"/>
    <col min="6413" max="6657" width="9" style="245"/>
    <col min="6658" max="6658" width="36.75" style="245" customWidth="1"/>
    <col min="6659" max="6659" width="11.625" style="245" customWidth="1"/>
    <col min="6660" max="6660" width="8.125" style="245" customWidth="1"/>
    <col min="6661" max="6661" width="36.5" style="245" customWidth="1"/>
    <col min="6662" max="6662" width="10.75" style="245" customWidth="1"/>
    <col min="6663" max="6663" width="8.125" style="245" customWidth="1"/>
    <col min="6664" max="6664" width="9.125" style="245" customWidth="1"/>
    <col min="6665" max="6668" width="9" style="245" hidden="1" customWidth="1"/>
    <col min="6669" max="6913" width="9" style="245"/>
    <col min="6914" max="6914" width="36.75" style="245" customWidth="1"/>
    <col min="6915" max="6915" width="11.625" style="245" customWidth="1"/>
    <col min="6916" max="6916" width="8.125" style="245" customWidth="1"/>
    <col min="6917" max="6917" width="36.5" style="245" customWidth="1"/>
    <col min="6918" max="6918" width="10.75" style="245" customWidth="1"/>
    <col min="6919" max="6919" width="8.125" style="245" customWidth="1"/>
    <col min="6920" max="6920" width="9.125" style="245" customWidth="1"/>
    <col min="6921" max="6924" width="9" style="245" hidden="1" customWidth="1"/>
    <col min="6925" max="7169" width="9" style="245"/>
    <col min="7170" max="7170" width="36.75" style="245" customWidth="1"/>
    <col min="7171" max="7171" width="11.625" style="245" customWidth="1"/>
    <col min="7172" max="7172" width="8.125" style="245" customWidth="1"/>
    <col min="7173" max="7173" width="36.5" style="245" customWidth="1"/>
    <col min="7174" max="7174" width="10.75" style="245" customWidth="1"/>
    <col min="7175" max="7175" width="8.125" style="245" customWidth="1"/>
    <col min="7176" max="7176" width="9.125" style="245" customWidth="1"/>
    <col min="7177" max="7180" width="9" style="245" hidden="1" customWidth="1"/>
    <col min="7181" max="7425" width="9" style="245"/>
    <col min="7426" max="7426" width="36.75" style="245" customWidth="1"/>
    <col min="7427" max="7427" width="11.625" style="245" customWidth="1"/>
    <col min="7428" max="7428" width="8.125" style="245" customWidth="1"/>
    <col min="7429" max="7429" width="36.5" style="245" customWidth="1"/>
    <col min="7430" max="7430" width="10.75" style="245" customWidth="1"/>
    <col min="7431" max="7431" width="8.125" style="245" customWidth="1"/>
    <col min="7432" max="7432" width="9.125" style="245" customWidth="1"/>
    <col min="7433" max="7436" width="9" style="245" hidden="1" customWidth="1"/>
    <col min="7437" max="7681" width="9" style="245"/>
    <col min="7682" max="7682" width="36.75" style="245" customWidth="1"/>
    <col min="7683" max="7683" width="11.625" style="245" customWidth="1"/>
    <col min="7684" max="7684" width="8.125" style="245" customWidth="1"/>
    <col min="7685" max="7685" width="36.5" style="245" customWidth="1"/>
    <col min="7686" max="7686" width="10.75" style="245" customWidth="1"/>
    <col min="7687" max="7687" width="8.125" style="245" customWidth="1"/>
    <col min="7688" max="7688" width="9.125" style="245" customWidth="1"/>
    <col min="7689" max="7692" width="9" style="245" hidden="1" customWidth="1"/>
    <col min="7693" max="7937" width="9" style="245"/>
    <col min="7938" max="7938" width="36.75" style="245" customWidth="1"/>
    <col min="7939" max="7939" width="11.625" style="245" customWidth="1"/>
    <col min="7940" max="7940" width="8.125" style="245" customWidth="1"/>
    <col min="7941" max="7941" width="36.5" style="245" customWidth="1"/>
    <col min="7942" max="7942" width="10.75" style="245" customWidth="1"/>
    <col min="7943" max="7943" width="8.125" style="245" customWidth="1"/>
    <col min="7944" max="7944" width="9.125" style="245" customWidth="1"/>
    <col min="7945" max="7948" width="9" style="245" hidden="1" customWidth="1"/>
    <col min="7949" max="8193" width="9" style="245"/>
    <col min="8194" max="8194" width="36.75" style="245" customWidth="1"/>
    <col min="8195" max="8195" width="11.625" style="245" customWidth="1"/>
    <col min="8196" max="8196" width="8.125" style="245" customWidth="1"/>
    <col min="8197" max="8197" width="36.5" style="245" customWidth="1"/>
    <col min="8198" max="8198" width="10.75" style="245" customWidth="1"/>
    <col min="8199" max="8199" width="8.125" style="245" customWidth="1"/>
    <col min="8200" max="8200" width="9.125" style="245" customWidth="1"/>
    <col min="8201" max="8204" width="9" style="245" hidden="1" customWidth="1"/>
    <col min="8205" max="8449" width="9" style="245"/>
    <col min="8450" max="8450" width="36.75" style="245" customWidth="1"/>
    <col min="8451" max="8451" width="11.625" style="245" customWidth="1"/>
    <col min="8452" max="8452" width="8.125" style="245" customWidth="1"/>
    <col min="8453" max="8453" width="36.5" style="245" customWidth="1"/>
    <col min="8454" max="8454" width="10.75" style="245" customWidth="1"/>
    <col min="8455" max="8455" width="8.125" style="245" customWidth="1"/>
    <col min="8456" max="8456" width="9.125" style="245" customWidth="1"/>
    <col min="8457" max="8460" width="9" style="245" hidden="1" customWidth="1"/>
    <col min="8461" max="8705" width="9" style="245"/>
    <col min="8706" max="8706" width="36.75" style="245" customWidth="1"/>
    <col min="8707" max="8707" width="11.625" style="245" customWidth="1"/>
    <col min="8708" max="8708" width="8.125" style="245" customWidth="1"/>
    <col min="8709" max="8709" width="36.5" style="245" customWidth="1"/>
    <col min="8710" max="8710" width="10.75" style="245" customWidth="1"/>
    <col min="8711" max="8711" width="8.125" style="245" customWidth="1"/>
    <col min="8712" max="8712" width="9.125" style="245" customWidth="1"/>
    <col min="8713" max="8716" width="9" style="245" hidden="1" customWidth="1"/>
    <col min="8717" max="8961" width="9" style="245"/>
    <col min="8962" max="8962" width="36.75" style="245" customWidth="1"/>
    <col min="8963" max="8963" width="11.625" style="245" customWidth="1"/>
    <col min="8964" max="8964" width="8.125" style="245" customWidth="1"/>
    <col min="8965" max="8965" width="36.5" style="245" customWidth="1"/>
    <col min="8966" max="8966" width="10.75" style="245" customWidth="1"/>
    <col min="8967" max="8967" width="8.125" style="245" customWidth="1"/>
    <col min="8968" max="8968" width="9.125" style="245" customWidth="1"/>
    <col min="8969" max="8972" width="9" style="245" hidden="1" customWidth="1"/>
    <col min="8973" max="9217" width="9" style="245"/>
    <col min="9218" max="9218" width="36.75" style="245" customWidth="1"/>
    <col min="9219" max="9219" width="11.625" style="245" customWidth="1"/>
    <col min="9220" max="9220" width="8.125" style="245" customWidth="1"/>
    <col min="9221" max="9221" width="36.5" style="245" customWidth="1"/>
    <col min="9222" max="9222" width="10.75" style="245" customWidth="1"/>
    <col min="9223" max="9223" width="8.125" style="245" customWidth="1"/>
    <col min="9224" max="9224" width="9.125" style="245" customWidth="1"/>
    <col min="9225" max="9228" width="9" style="245" hidden="1" customWidth="1"/>
    <col min="9229" max="9473" width="9" style="245"/>
    <col min="9474" max="9474" width="36.75" style="245" customWidth="1"/>
    <col min="9475" max="9475" width="11.625" style="245" customWidth="1"/>
    <col min="9476" max="9476" width="8.125" style="245" customWidth="1"/>
    <col min="9477" max="9477" width="36.5" style="245" customWidth="1"/>
    <col min="9478" max="9478" width="10.75" style="245" customWidth="1"/>
    <col min="9479" max="9479" width="8.125" style="245" customWidth="1"/>
    <col min="9480" max="9480" width="9.125" style="245" customWidth="1"/>
    <col min="9481" max="9484" width="9" style="245" hidden="1" customWidth="1"/>
    <col min="9485" max="9729" width="9" style="245"/>
    <col min="9730" max="9730" width="36.75" style="245" customWidth="1"/>
    <col min="9731" max="9731" width="11.625" style="245" customWidth="1"/>
    <col min="9732" max="9732" width="8.125" style="245" customWidth="1"/>
    <col min="9733" max="9733" width="36.5" style="245" customWidth="1"/>
    <col min="9734" max="9734" width="10.75" style="245" customWidth="1"/>
    <col min="9735" max="9735" width="8.125" style="245" customWidth="1"/>
    <col min="9736" max="9736" width="9.125" style="245" customWidth="1"/>
    <col min="9737" max="9740" width="9" style="245" hidden="1" customWidth="1"/>
    <col min="9741" max="9985" width="9" style="245"/>
    <col min="9986" max="9986" width="36.75" style="245" customWidth="1"/>
    <col min="9987" max="9987" width="11.625" style="245" customWidth="1"/>
    <col min="9988" max="9988" width="8.125" style="245" customWidth="1"/>
    <col min="9989" max="9989" width="36.5" style="245" customWidth="1"/>
    <col min="9990" max="9990" width="10.75" style="245" customWidth="1"/>
    <col min="9991" max="9991" width="8.125" style="245" customWidth="1"/>
    <col min="9992" max="9992" width="9.125" style="245" customWidth="1"/>
    <col min="9993" max="9996" width="9" style="245" hidden="1" customWidth="1"/>
    <col min="9997" max="10241" width="9" style="245"/>
    <col min="10242" max="10242" width="36.75" style="245" customWidth="1"/>
    <col min="10243" max="10243" width="11.625" style="245" customWidth="1"/>
    <col min="10244" max="10244" width="8.125" style="245" customWidth="1"/>
    <col min="10245" max="10245" width="36.5" style="245" customWidth="1"/>
    <col min="10246" max="10246" width="10.75" style="245" customWidth="1"/>
    <col min="10247" max="10247" width="8.125" style="245" customWidth="1"/>
    <col min="10248" max="10248" width="9.125" style="245" customWidth="1"/>
    <col min="10249" max="10252" width="9" style="245" hidden="1" customWidth="1"/>
    <col min="10253" max="10497" width="9" style="245"/>
    <col min="10498" max="10498" width="36.75" style="245" customWidth="1"/>
    <col min="10499" max="10499" width="11.625" style="245" customWidth="1"/>
    <col min="10500" max="10500" width="8.125" style="245" customWidth="1"/>
    <col min="10501" max="10501" width="36.5" style="245" customWidth="1"/>
    <col min="10502" max="10502" width="10.75" style="245" customWidth="1"/>
    <col min="10503" max="10503" width="8.125" style="245" customWidth="1"/>
    <col min="10504" max="10504" width="9.125" style="245" customWidth="1"/>
    <col min="10505" max="10508" width="9" style="245" hidden="1" customWidth="1"/>
    <col min="10509" max="10753" width="9" style="245"/>
    <col min="10754" max="10754" width="36.75" style="245" customWidth="1"/>
    <col min="10755" max="10755" width="11.625" style="245" customWidth="1"/>
    <col min="10756" max="10756" width="8.125" style="245" customWidth="1"/>
    <col min="10757" max="10757" width="36.5" style="245" customWidth="1"/>
    <col min="10758" max="10758" width="10.75" style="245" customWidth="1"/>
    <col min="10759" max="10759" width="8.125" style="245" customWidth="1"/>
    <col min="10760" max="10760" width="9.125" style="245" customWidth="1"/>
    <col min="10761" max="10764" width="9" style="245" hidden="1" customWidth="1"/>
    <col min="10765" max="11009" width="9" style="245"/>
    <col min="11010" max="11010" width="36.75" style="245" customWidth="1"/>
    <col min="11011" max="11011" width="11.625" style="245" customWidth="1"/>
    <col min="11012" max="11012" width="8.125" style="245" customWidth="1"/>
    <col min="11013" max="11013" width="36.5" style="245" customWidth="1"/>
    <col min="11014" max="11014" width="10.75" style="245" customWidth="1"/>
    <col min="11015" max="11015" width="8.125" style="245" customWidth="1"/>
    <col min="11016" max="11016" width="9.125" style="245" customWidth="1"/>
    <col min="11017" max="11020" width="9" style="245" hidden="1" customWidth="1"/>
    <col min="11021" max="11265" width="9" style="245"/>
    <col min="11266" max="11266" width="36.75" style="245" customWidth="1"/>
    <col min="11267" max="11267" width="11.625" style="245" customWidth="1"/>
    <col min="11268" max="11268" width="8.125" style="245" customWidth="1"/>
    <col min="11269" max="11269" width="36.5" style="245" customWidth="1"/>
    <col min="11270" max="11270" width="10.75" style="245" customWidth="1"/>
    <col min="11271" max="11271" width="8.125" style="245" customWidth="1"/>
    <col min="11272" max="11272" width="9.125" style="245" customWidth="1"/>
    <col min="11273" max="11276" width="9" style="245" hidden="1" customWidth="1"/>
    <col min="11277" max="11521" width="9" style="245"/>
    <col min="11522" max="11522" width="36.75" style="245" customWidth="1"/>
    <col min="11523" max="11523" width="11.625" style="245" customWidth="1"/>
    <col min="11524" max="11524" width="8.125" style="245" customWidth="1"/>
    <col min="11525" max="11525" width="36.5" style="245" customWidth="1"/>
    <col min="11526" max="11526" width="10.75" style="245" customWidth="1"/>
    <col min="11527" max="11527" width="8.125" style="245" customWidth="1"/>
    <col min="11528" max="11528" width="9.125" style="245" customWidth="1"/>
    <col min="11529" max="11532" width="9" style="245" hidden="1" customWidth="1"/>
    <col min="11533" max="11777" width="9" style="245"/>
    <col min="11778" max="11778" width="36.75" style="245" customWidth="1"/>
    <col min="11779" max="11779" width="11.625" style="245" customWidth="1"/>
    <col min="11780" max="11780" width="8.125" style="245" customWidth="1"/>
    <col min="11781" max="11781" width="36.5" style="245" customWidth="1"/>
    <col min="11782" max="11782" width="10.75" style="245" customWidth="1"/>
    <col min="11783" max="11783" width="8.125" style="245" customWidth="1"/>
    <col min="11784" max="11784" width="9.125" style="245" customWidth="1"/>
    <col min="11785" max="11788" width="9" style="245" hidden="1" customWidth="1"/>
    <col min="11789" max="12033" width="9" style="245"/>
    <col min="12034" max="12034" width="36.75" style="245" customWidth="1"/>
    <col min="12035" max="12035" width="11.625" style="245" customWidth="1"/>
    <col min="12036" max="12036" width="8.125" style="245" customWidth="1"/>
    <col min="12037" max="12037" width="36.5" style="245" customWidth="1"/>
    <col min="12038" max="12038" width="10.75" style="245" customWidth="1"/>
    <col min="12039" max="12039" width="8.125" style="245" customWidth="1"/>
    <col min="12040" max="12040" width="9.125" style="245" customWidth="1"/>
    <col min="12041" max="12044" width="9" style="245" hidden="1" customWidth="1"/>
    <col min="12045" max="12289" width="9" style="245"/>
    <col min="12290" max="12290" width="36.75" style="245" customWidth="1"/>
    <col min="12291" max="12291" width="11.625" style="245" customWidth="1"/>
    <col min="12292" max="12292" width="8.125" style="245" customWidth="1"/>
    <col min="12293" max="12293" width="36.5" style="245" customWidth="1"/>
    <col min="12294" max="12294" width="10.75" style="245" customWidth="1"/>
    <col min="12295" max="12295" width="8.125" style="245" customWidth="1"/>
    <col min="12296" max="12296" width="9.125" style="245" customWidth="1"/>
    <col min="12297" max="12300" width="9" style="245" hidden="1" customWidth="1"/>
    <col min="12301" max="12545" width="9" style="245"/>
    <col min="12546" max="12546" width="36.75" style="245" customWidth="1"/>
    <col min="12547" max="12547" width="11.625" style="245" customWidth="1"/>
    <col min="12548" max="12548" width="8.125" style="245" customWidth="1"/>
    <col min="12549" max="12549" width="36.5" style="245" customWidth="1"/>
    <col min="12550" max="12550" width="10.75" style="245" customWidth="1"/>
    <col min="12551" max="12551" width="8.125" style="245" customWidth="1"/>
    <col min="12552" max="12552" width="9.125" style="245" customWidth="1"/>
    <col min="12553" max="12556" width="9" style="245" hidden="1" customWidth="1"/>
    <col min="12557" max="12801" width="9" style="245"/>
    <col min="12802" max="12802" width="36.75" style="245" customWidth="1"/>
    <col min="12803" max="12803" width="11.625" style="245" customWidth="1"/>
    <col min="12804" max="12804" width="8.125" style="245" customWidth="1"/>
    <col min="12805" max="12805" width="36.5" style="245" customWidth="1"/>
    <col min="12806" max="12806" width="10.75" style="245" customWidth="1"/>
    <col min="12807" max="12807" width="8.125" style="245" customWidth="1"/>
    <col min="12808" max="12808" width="9.125" style="245" customWidth="1"/>
    <col min="12809" max="12812" width="9" style="245" hidden="1" customWidth="1"/>
    <col min="12813" max="13057" width="9" style="245"/>
    <col min="13058" max="13058" width="36.75" style="245" customWidth="1"/>
    <col min="13059" max="13059" width="11.625" style="245" customWidth="1"/>
    <col min="13060" max="13060" width="8.125" style="245" customWidth="1"/>
    <col min="13061" max="13061" width="36.5" style="245" customWidth="1"/>
    <col min="13062" max="13062" width="10.75" style="245" customWidth="1"/>
    <col min="13063" max="13063" width="8.125" style="245" customWidth="1"/>
    <col min="13064" max="13064" width="9.125" style="245" customWidth="1"/>
    <col min="13065" max="13068" width="9" style="245" hidden="1" customWidth="1"/>
    <col min="13069" max="13313" width="9" style="245"/>
    <col min="13314" max="13314" width="36.75" style="245" customWidth="1"/>
    <col min="13315" max="13315" width="11.625" style="245" customWidth="1"/>
    <col min="13316" max="13316" width="8.125" style="245" customWidth="1"/>
    <col min="13317" max="13317" width="36.5" style="245" customWidth="1"/>
    <col min="13318" max="13318" width="10.75" style="245" customWidth="1"/>
    <col min="13319" max="13319" width="8.125" style="245" customWidth="1"/>
    <col min="13320" max="13320" width="9.125" style="245" customWidth="1"/>
    <col min="13321" max="13324" width="9" style="245" hidden="1" customWidth="1"/>
    <col min="13325" max="13569" width="9" style="245"/>
    <col min="13570" max="13570" width="36.75" style="245" customWidth="1"/>
    <col min="13571" max="13571" width="11.625" style="245" customWidth="1"/>
    <col min="13572" max="13572" width="8.125" style="245" customWidth="1"/>
    <col min="13573" max="13573" width="36.5" style="245" customWidth="1"/>
    <col min="13574" max="13574" width="10.75" style="245" customWidth="1"/>
    <col min="13575" max="13575" width="8.125" style="245" customWidth="1"/>
    <col min="13576" max="13576" width="9.125" style="245" customWidth="1"/>
    <col min="13577" max="13580" width="9" style="245" hidden="1" customWidth="1"/>
    <col min="13581" max="13825" width="9" style="245"/>
    <col min="13826" max="13826" width="36.75" style="245" customWidth="1"/>
    <col min="13827" max="13827" width="11.625" style="245" customWidth="1"/>
    <col min="13828" max="13828" width="8.125" style="245" customWidth="1"/>
    <col min="13829" max="13829" width="36.5" style="245" customWidth="1"/>
    <col min="13830" max="13830" width="10.75" style="245" customWidth="1"/>
    <col min="13831" max="13831" width="8.125" style="245" customWidth="1"/>
    <col min="13832" max="13832" width="9.125" style="245" customWidth="1"/>
    <col min="13833" max="13836" width="9" style="245" hidden="1" customWidth="1"/>
    <col min="13837" max="14081" width="9" style="245"/>
    <col min="14082" max="14082" width="36.75" style="245" customWidth="1"/>
    <col min="14083" max="14083" width="11.625" style="245" customWidth="1"/>
    <col min="14084" max="14084" width="8.125" style="245" customWidth="1"/>
    <col min="14085" max="14085" width="36.5" style="245" customWidth="1"/>
    <col min="14086" max="14086" width="10.75" style="245" customWidth="1"/>
    <col min="14087" max="14087" width="8.125" style="245" customWidth="1"/>
    <col min="14088" max="14088" width="9.125" style="245" customWidth="1"/>
    <col min="14089" max="14092" width="9" style="245" hidden="1" customWidth="1"/>
    <col min="14093" max="14337" width="9" style="245"/>
    <col min="14338" max="14338" width="36.75" style="245" customWidth="1"/>
    <col min="14339" max="14339" width="11.625" style="245" customWidth="1"/>
    <col min="14340" max="14340" width="8.125" style="245" customWidth="1"/>
    <col min="14341" max="14341" width="36.5" style="245" customWidth="1"/>
    <col min="14342" max="14342" width="10.75" style="245" customWidth="1"/>
    <col min="14343" max="14343" width="8.125" style="245" customWidth="1"/>
    <col min="14344" max="14344" width="9.125" style="245" customWidth="1"/>
    <col min="14345" max="14348" width="9" style="245" hidden="1" customWidth="1"/>
    <col min="14349" max="14593" width="9" style="245"/>
    <col min="14594" max="14594" width="36.75" style="245" customWidth="1"/>
    <col min="14595" max="14595" width="11.625" style="245" customWidth="1"/>
    <col min="14596" max="14596" width="8.125" style="245" customWidth="1"/>
    <col min="14597" max="14597" width="36.5" style="245" customWidth="1"/>
    <col min="14598" max="14598" width="10.75" style="245" customWidth="1"/>
    <col min="14599" max="14599" width="8.125" style="245" customWidth="1"/>
    <col min="14600" max="14600" width="9.125" style="245" customWidth="1"/>
    <col min="14601" max="14604" width="9" style="245" hidden="1" customWidth="1"/>
    <col min="14605" max="14849" width="9" style="245"/>
    <col min="14850" max="14850" width="36.75" style="245" customWidth="1"/>
    <col min="14851" max="14851" width="11.625" style="245" customWidth="1"/>
    <col min="14852" max="14852" width="8.125" style="245" customWidth="1"/>
    <col min="14853" max="14853" width="36.5" style="245" customWidth="1"/>
    <col min="14854" max="14854" width="10.75" style="245" customWidth="1"/>
    <col min="14855" max="14855" width="8.125" style="245" customWidth="1"/>
    <col min="14856" max="14856" width="9.125" style="245" customWidth="1"/>
    <col min="14857" max="14860" width="9" style="245" hidden="1" customWidth="1"/>
    <col min="14861" max="15105" width="9" style="245"/>
    <col min="15106" max="15106" width="36.75" style="245" customWidth="1"/>
    <col min="15107" max="15107" width="11.625" style="245" customWidth="1"/>
    <col min="15108" max="15108" width="8.125" style="245" customWidth="1"/>
    <col min="15109" max="15109" width="36.5" style="245" customWidth="1"/>
    <col min="15110" max="15110" width="10.75" style="245" customWidth="1"/>
    <col min="15111" max="15111" width="8.125" style="245" customWidth="1"/>
    <col min="15112" max="15112" width="9.125" style="245" customWidth="1"/>
    <col min="15113" max="15116" width="9" style="245" hidden="1" customWidth="1"/>
    <col min="15117" max="15361" width="9" style="245"/>
    <col min="15362" max="15362" width="36.75" style="245" customWidth="1"/>
    <col min="15363" max="15363" width="11.625" style="245" customWidth="1"/>
    <col min="15364" max="15364" width="8.125" style="245" customWidth="1"/>
    <col min="15365" max="15365" width="36.5" style="245" customWidth="1"/>
    <col min="15366" max="15366" width="10.75" style="245" customWidth="1"/>
    <col min="15367" max="15367" width="8.125" style="245" customWidth="1"/>
    <col min="15368" max="15368" width="9.125" style="245" customWidth="1"/>
    <col min="15369" max="15372" width="9" style="245" hidden="1" customWidth="1"/>
    <col min="15373" max="15617" width="9" style="245"/>
    <col min="15618" max="15618" width="36.75" style="245" customWidth="1"/>
    <col min="15619" max="15619" width="11.625" style="245" customWidth="1"/>
    <col min="15620" max="15620" width="8.125" style="245" customWidth="1"/>
    <col min="15621" max="15621" width="36.5" style="245" customWidth="1"/>
    <col min="15622" max="15622" width="10.75" style="245" customWidth="1"/>
    <col min="15623" max="15623" width="8.125" style="245" customWidth="1"/>
    <col min="15624" max="15624" width="9.125" style="245" customWidth="1"/>
    <col min="15625" max="15628" width="9" style="245" hidden="1" customWidth="1"/>
    <col min="15629" max="15873" width="9" style="245"/>
    <col min="15874" max="15874" width="36.75" style="245" customWidth="1"/>
    <col min="15875" max="15875" width="11.625" style="245" customWidth="1"/>
    <col min="15876" max="15876" width="8.125" style="245" customWidth="1"/>
    <col min="15877" max="15877" width="36.5" style="245" customWidth="1"/>
    <col min="15878" max="15878" width="10.75" style="245" customWidth="1"/>
    <col min="15879" max="15879" width="8.125" style="245" customWidth="1"/>
    <col min="15880" max="15880" width="9.125" style="245" customWidth="1"/>
    <col min="15881" max="15884" width="9" style="245" hidden="1" customWidth="1"/>
    <col min="15885" max="16129" width="9" style="245"/>
    <col min="16130" max="16130" width="36.75" style="245" customWidth="1"/>
    <col min="16131" max="16131" width="11.625" style="245" customWidth="1"/>
    <col min="16132" max="16132" width="8.125" style="245" customWidth="1"/>
    <col min="16133" max="16133" width="36.5" style="245" customWidth="1"/>
    <col min="16134" max="16134" width="10.75" style="245" customWidth="1"/>
    <col min="16135" max="16135" width="8.125" style="245" customWidth="1"/>
    <col min="16136" max="16136" width="9.125" style="245" customWidth="1"/>
    <col min="16137" max="16140" width="9" style="245" hidden="1" customWidth="1"/>
    <col min="16141" max="16384" width="9" style="245"/>
  </cols>
  <sheetData>
    <row r="1" ht="18" spans="1:14">
      <c r="A1" s="36" t="s">
        <v>741</v>
      </c>
      <c r="B1" s="36"/>
      <c r="C1" s="36"/>
      <c r="D1" s="36"/>
      <c r="E1" s="36"/>
      <c r="F1" s="36"/>
      <c r="G1" s="36"/>
      <c r="H1" s="36"/>
      <c r="I1" s="36"/>
      <c r="J1" s="36"/>
      <c r="K1" s="36"/>
      <c r="L1" s="36"/>
      <c r="M1" s="36"/>
      <c r="N1" s="36"/>
    </row>
    <row r="2" ht="24.75" customHeight="1" spans="1:14">
      <c r="A2" s="5" t="s">
        <v>742</v>
      </c>
      <c r="B2" s="5"/>
      <c r="C2" s="5"/>
      <c r="D2" s="5"/>
      <c r="E2" s="5"/>
      <c r="F2" s="5"/>
      <c r="G2" s="5"/>
      <c r="H2" s="5"/>
      <c r="I2" s="5"/>
      <c r="J2" s="5"/>
      <c r="K2" s="5"/>
      <c r="L2" s="5"/>
      <c r="M2" s="5"/>
      <c r="N2" s="5"/>
    </row>
    <row r="3" ht="18.75" spans="1:14">
      <c r="A3" s="246"/>
      <c r="B3" s="6"/>
      <c r="C3" s="6"/>
      <c r="D3" s="6"/>
      <c r="E3" s="6"/>
      <c r="F3" s="6"/>
      <c r="G3" s="6"/>
      <c r="H3" s="7"/>
      <c r="J3" s="6"/>
      <c r="K3" s="6"/>
      <c r="L3" s="6"/>
      <c r="M3" s="6"/>
      <c r="N3" s="8" t="s">
        <v>2</v>
      </c>
    </row>
    <row r="4" ht="56.25" spans="1:14">
      <c r="A4" s="228" t="s">
        <v>3</v>
      </c>
      <c r="B4" s="229" t="s">
        <v>629</v>
      </c>
      <c r="C4" s="229" t="s">
        <v>60</v>
      </c>
      <c r="D4" s="229" t="s">
        <v>61</v>
      </c>
      <c r="E4" s="229" t="s">
        <v>4</v>
      </c>
      <c r="F4" s="229" t="s">
        <v>62</v>
      </c>
      <c r="G4" s="230" t="s">
        <v>63</v>
      </c>
      <c r="H4" s="228" t="s">
        <v>720</v>
      </c>
      <c r="I4" s="229" t="s">
        <v>629</v>
      </c>
      <c r="J4" s="229" t="s">
        <v>60</v>
      </c>
      <c r="K4" s="229" t="s">
        <v>61</v>
      </c>
      <c r="L4" s="229" t="s">
        <v>4</v>
      </c>
      <c r="M4" s="229" t="s">
        <v>62</v>
      </c>
      <c r="N4" s="230" t="s">
        <v>63</v>
      </c>
    </row>
    <row r="5" ht="37.5" customHeight="1" spans="1:14">
      <c r="A5" s="247" t="s">
        <v>65</v>
      </c>
      <c r="B5" s="12"/>
      <c r="C5" s="232"/>
      <c r="D5" s="232"/>
      <c r="E5" s="232"/>
      <c r="F5" s="232"/>
      <c r="G5" s="233"/>
      <c r="H5" s="247" t="s">
        <v>65</v>
      </c>
      <c r="I5" s="12"/>
      <c r="J5" s="232"/>
      <c r="K5" s="232"/>
      <c r="L5" s="232"/>
      <c r="M5" s="232"/>
      <c r="N5" s="233"/>
    </row>
    <row r="6" ht="30.75" customHeight="1" spans="1:14">
      <c r="A6" s="248" t="s">
        <v>743</v>
      </c>
      <c r="B6" s="12"/>
      <c r="C6" s="232"/>
      <c r="D6" s="232"/>
      <c r="E6" s="232"/>
      <c r="F6" s="232"/>
      <c r="G6" s="233"/>
      <c r="H6" s="248" t="s">
        <v>744</v>
      </c>
      <c r="I6" s="12"/>
      <c r="J6" s="232"/>
      <c r="K6" s="232"/>
      <c r="L6" s="232"/>
      <c r="M6" s="232"/>
      <c r="N6" s="233"/>
    </row>
    <row r="7" ht="36.75" customHeight="1" spans="1:14">
      <c r="A7" s="14" t="s">
        <v>745</v>
      </c>
      <c r="B7" s="15"/>
      <c r="C7" s="235"/>
      <c r="D7" s="235"/>
      <c r="E7" s="235"/>
      <c r="F7" s="235"/>
      <c r="G7" s="236"/>
      <c r="H7" s="14" t="s">
        <v>746</v>
      </c>
      <c r="I7" s="15">
        <f>SUM(I8:I10)</f>
        <v>0</v>
      </c>
      <c r="J7" s="235"/>
      <c r="K7" s="235"/>
      <c r="L7" s="235"/>
      <c r="M7" s="235"/>
      <c r="N7" s="236"/>
    </row>
    <row r="8" ht="36.75" customHeight="1" spans="1:14">
      <c r="A8" s="16" t="s">
        <v>747</v>
      </c>
      <c r="B8" s="15"/>
      <c r="C8" s="235"/>
      <c r="D8" s="235"/>
      <c r="E8" s="235"/>
      <c r="F8" s="235"/>
      <c r="G8" s="236"/>
      <c r="H8" s="16" t="s">
        <v>747</v>
      </c>
      <c r="I8" s="15"/>
      <c r="J8" s="235"/>
      <c r="K8" s="235"/>
      <c r="L8" s="235"/>
      <c r="M8" s="235"/>
      <c r="N8" s="236"/>
    </row>
    <row r="9" ht="36.75" customHeight="1" spans="1:14">
      <c r="A9" s="16" t="s">
        <v>748</v>
      </c>
      <c r="B9" s="15"/>
      <c r="C9" s="235"/>
      <c r="D9" s="235"/>
      <c r="E9" s="235"/>
      <c r="F9" s="235"/>
      <c r="G9" s="236"/>
      <c r="H9" s="16" t="s">
        <v>748</v>
      </c>
      <c r="I9" s="15"/>
      <c r="J9" s="235"/>
      <c r="K9" s="235"/>
      <c r="L9" s="235"/>
      <c r="M9" s="235"/>
      <c r="N9" s="236"/>
    </row>
    <row r="10" ht="36.75" customHeight="1" spans="1:14">
      <c r="A10" s="16" t="s">
        <v>749</v>
      </c>
      <c r="B10" s="15"/>
      <c r="C10" s="235"/>
      <c r="D10" s="235"/>
      <c r="E10" s="235"/>
      <c r="F10" s="235"/>
      <c r="G10" s="236"/>
      <c r="H10" s="16" t="s">
        <v>749</v>
      </c>
      <c r="I10" s="15"/>
      <c r="J10" s="235"/>
      <c r="K10" s="235"/>
      <c r="L10" s="235"/>
      <c r="M10" s="235"/>
      <c r="N10" s="236"/>
    </row>
    <row r="11" ht="36.75" customHeight="1" spans="1:14">
      <c r="A11" s="14" t="s">
        <v>750</v>
      </c>
      <c r="B11" s="15">
        <f>B12+B13</f>
        <v>0</v>
      </c>
      <c r="C11" s="235"/>
      <c r="D11" s="235"/>
      <c r="E11" s="235"/>
      <c r="F11" s="235"/>
      <c r="G11" s="236"/>
      <c r="H11" s="14" t="s">
        <v>751</v>
      </c>
      <c r="I11" s="15">
        <f>I12+I13</f>
        <v>0</v>
      </c>
      <c r="J11" s="235"/>
      <c r="K11" s="235"/>
      <c r="L11" s="235"/>
      <c r="M11" s="235"/>
      <c r="N11" s="236"/>
    </row>
    <row r="12" ht="36.75" customHeight="1" spans="1:14">
      <c r="A12" s="237" t="s">
        <v>752</v>
      </c>
      <c r="B12" s="15"/>
      <c r="C12" s="235"/>
      <c r="D12" s="235"/>
      <c r="E12" s="235"/>
      <c r="F12" s="235"/>
      <c r="G12" s="236"/>
      <c r="H12" s="16" t="s">
        <v>753</v>
      </c>
      <c r="I12" s="15"/>
      <c r="J12" s="235"/>
      <c r="K12" s="235"/>
      <c r="L12" s="235"/>
      <c r="M12" s="235"/>
      <c r="N12" s="236"/>
    </row>
    <row r="13" ht="36.75" customHeight="1" spans="1:14">
      <c r="A13" s="16" t="s">
        <v>754</v>
      </c>
      <c r="B13" s="15"/>
      <c r="C13" s="235"/>
      <c r="D13" s="235"/>
      <c r="E13" s="235"/>
      <c r="F13" s="235"/>
      <c r="G13" s="236"/>
      <c r="H13" s="16" t="s">
        <v>754</v>
      </c>
      <c r="I13" s="15"/>
      <c r="J13" s="235"/>
      <c r="K13" s="235"/>
      <c r="L13" s="235"/>
      <c r="M13" s="235"/>
      <c r="N13" s="236"/>
    </row>
    <row r="14" ht="36.75" customHeight="1" spans="1:14">
      <c r="A14" s="14" t="s">
        <v>755</v>
      </c>
      <c r="B14" s="15"/>
      <c r="C14" s="235"/>
      <c r="D14" s="235"/>
      <c r="E14" s="235"/>
      <c r="F14" s="235"/>
      <c r="G14" s="236"/>
      <c r="H14" s="14" t="s">
        <v>756</v>
      </c>
      <c r="I14" s="15"/>
      <c r="J14" s="235"/>
      <c r="K14" s="235"/>
      <c r="L14" s="235"/>
      <c r="M14" s="235"/>
      <c r="N14" s="236"/>
    </row>
    <row r="15" ht="36.75" customHeight="1" spans="1:14">
      <c r="A15" s="14" t="s">
        <v>757</v>
      </c>
      <c r="B15" s="15"/>
      <c r="C15" s="235"/>
      <c r="D15" s="235"/>
      <c r="E15" s="235"/>
      <c r="F15" s="235"/>
      <c r="G15" s="236"/>
      <c r="H15" s="14" t="s">
        <v>758</v>
      </c>
      <c r="I15" s="15"/>
      <c r="J15" s="235"/>
      <c r="K15" s="235"/>
      <c r="L15" s="235"/>
      <c r="M15" s="235"/>
      <c r="N15" s="236"/>
    </row>
    <row r="16" ht="36.75" customHeight="1" spans="1:14">
      <c r="A16" s="249"/>
      <c r="B16" s="250"/>
      <c r="C16" s="250"/>
      <c r="D16" s="250"/>
      <c r="E16" s="250"/>
      <c r="F16" s="250"/>
      <c r="G16" s="250"/>
      <c r="H16" s="251" t="s">
        <v>759</v>
      </c>
      <c r="I16" s="250"/>
      <c r="J16" s="250"/>
      <c r="K16" s="250"/>
      <c r="L16" s="250"/>
      <c r="M16" s="250"/>
      <c r="N16" s="250"/>
    </row>
    <row r="17" ht="38.25" customHeight="1" spans="1:13">
      <c r="A17" s="242"/>
      <c r="B17" s="242"/>
      <c r="C17" s="242"/>
      <c r="D17" s="242"/>
      <c r="E17" s="242"/>
      <c r="F17" s="242"/>
      <c r="G17" s="242"/>
      <c r="H17" s="242"/>
      <c r="I17" s="242"/>
      <c r="J17" s="242"/>
      <c r="K17" s="242"/>
      <c r="L17" s="242"/>
      <c r="M17" s="242"/>
    </row>
    <row r="18" ht="13.5" spans="1:13">
      <c r="A18" s="242" t="s">
        <v>760</v>
      </c>
      <c r="B18" s="242"/>
      <c r="C18" s="242"/>
      <c r="D18" s="242"/>
      <c r="E18" s="242"/>
      <c r="F18" s="242"/>
      <c r="G18" s="242"/>
      <c r="H18" s="242"/>
      <c r="I18" s="242"/>
      <c r="J18" s="242"/>
      <c r="K18" s="242"/>
      <c r="L18" s="242"/>
      <c r="M18" s="242"/>
    </row>
    <row r="19" spans="1:13">
      <c r="A19" s="245"/>
      <c r="B19" s="252"/>
      <c r="C19" s="252"/>
      <c r="D19" s="252"/>
      <c r="E19" s="252"/>
      <c r="F19" s="252"/>
      <c r="I19" s="252"/>
      <c r="J19" s="252"/>
      <c r="K19" s="252"/>
      <c r="L19" s="252"/>
      <c r="M19" s="252"/>
    </row>
    <row r="20" spans="1:1">
      <c r="A20" s="245"/>
    </row>
    <row r="21" spans="1:1">
      <c r="A21" s="245"/>
    </row>
    <row r="22" spans="1:1">
      <c r="A22" s="245"/>
    </row>
    <row r="23" spans="1:1">
      <c r="A23" s="245"/>
    </row>
    <row r="24" spans="1:1">
      <c r="A24" s="245"/>
    </row>
    <row r="25" spans="1:1">
      <c r="A25" s="245"/>
    </row>
    <row r="26" spans="1:1">
      <c r="A26" s="245"/>
    </row>
    <row r="27" spans="1:1">
      <c r="A27" s="245"/>
    </row>
    <row r="28" spans="1:1">
      <c r="A28" s="245"/>
    </row>
    <row r="29" spans="1:1">
      <c r="A29" s="245"/>
    </row>
    <row r="30" spans="1:1">
      <c r="A30" s="245"/>
    </row>
    <row r="31" spans="1:1">
      <c r="A31" s="245"/>
    </row>
    <row r="32" spans="1:1">
      <c r="A32" s="245"/>
    </row>
    <row r="33" spans="1:1">
      <c r="A33" s="245"/>
    </row>
    <row r="34" spans="1:1">
      <c r="A34" s="245"/>
    </row>
    <row r="35" spans="1:1">
      <c r="A35" s="245"/>
    </row>
    <row r="36" spans="1:1">
      <c r="A36" s="245"/>
    </row>
  </sheetData>
  <mergeCells count="5">
    <mergeCell ref="A1:N1"/>
    <mergeCell ref="A2:N2"/>
    <mergeCell ref="A3:B3"/>
    <mergeCell ref="A17:M17"/>
    <mergeCell ref="A18:M18"/>
  </mergeCells>
  <printOptions horizontalCentered="1"/>
  <pageMargins left="0.236220472440945" right="0.236220472440945" top="0.5" bottom="0.31496062992126" header="0.31496062992126" footer="0.31496062992126"/>
  <pageSetup paperSize="9" scale="71"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workbookViewId="0">
      <selection activeCell="A2" sqref="A2:N2"/>
    </sheetView>
  </sheetViews>
  <sheetFormatPr defaultColWidth="9" defaultRowHeight="14.25"/>
  <cols>
    <col min="1" max="1" width="38.125" style="225" customWidth="1"/>
    <col min="2" max="2" width="10.125" style="226" customWidth="1"/>
    <col min="3" max="6" width="11.625" style="226" customWidth="1"/>
    <col min="7" max="7" width="13.5" style="226" customWidth="1"/>
    <col min="8" max="8" width="40.375" style="226" customWidth="1"/>
    <col min="9" max="9" width="9.625" style="226" customWidth="1"/>
    <col min="10" max="13" width="11.625" style="226" customWidth="1"/>
    <col min="14" max="14" width="13.5" style="226" customWidth="1"/>
    <col min="15" max="257" width="9" style="226"/>
    <col min="258" max="258" width="36.75" style="226" customWidth="1"/>
    <col min="259" max="259" width="11.625" style="226" customWidth="1"/>
    <col min="260" max="260" width="8.125" style="226" customWidth="1"/>
    <col min="261" max="261" width="36.5" style="226" customWidth="1"/>
    <col min="262" max="262" width="10.75" style="226" customWidth="1"/>
    <col min="263" max="263" width="8.125" style="226" customWidth="1"/>
    <col min="264" max="264" width="9.125" style="226" customWidth="1"/>
    <col min="265" max="268" width="9" style="226" hidden="1" customWidth="1"/>
    <col min="269" max="513" width="9" style="226"/>
    <col min="514" max="514" width="36.75" style="226" customWidth="1"/>
    <col min="515" max="515" width="11.625" style="226" customWidth="1"/>
    <col min="516" max="516" width="8.125" style="226" customWidth="1"/>
    <col min="517" max="517" width="36.5" style="226" customWidth="1"/>
    <col min="518" max="518" width="10.75" style="226" customWidth="1"/>
    <col min="519" max="519" width="8.125" style="226" customWidth="1"/>
    <col min="520" max="520" width="9.125" style="226" customWidth="1"/>
    <col min="521" max="524" width="9" style="226" hidden="1" customWidth="1"/>
    <col min="525" max="769" width="9" style="226"/>
    <col min="770" max="770" width="36.75" style="226" customWidth="1"/>
    <col min="771" max="771" width="11.625" style="226" customWidth="1"/>
    <col min="772" max="772" width="8.125" style="226" customWidth="1"/>
    <col min="773" max="773" width="36.5" style="226" customWidth="1"/>
    <col min="774" max="774" width="10.75" style="226" customWidth="1"/>
    <col min="775" max="775" width="8.125" style="226" customWidth="1"/>
    <col min="776" max="776" width="9.125" style="226" customWidth="1"/>
    <col min="777" max="780" width="9" style="226" hidden="1" customWidth="1"/>
    <col min="781" max="1025" width="9" style="226"/>
    <col min="1026" max="1026" width="36.75" style="226" customWidth="1"/>
    <col min="1027" max="1027" width="11.625" style="226" customWidth="1"/>
    <col min="1028" max="1028" width="8.125" style="226" customWidth="1"/>
    <col min="1029" max="1029" width="36.5" style="226" customWidth="1"/>
    <col min="1030" max="1030" width="10.75" style="226" customWidth="1"/>
    <col min="1031" max="1031" width="8.125" style="226" customWidth="1"/>
    <col min="1032" max="1032" width="9.125" style="226" customWidth="1"/>
    <col min="1033" max="1036" width="9" style="226" hidden="1" customWidth="1"/>
    <col min="1037" max="1281" width="9" style="226"/>
    <col min="1282" max="1282" width="36.75" style="226" customWidth="1"/>
    <col min="1283" max="1283" width="11.625" style="226" customWidth="1"/>
    <col min="1284" max="1284" width="8.125" style="226" customWidth="1"/>
    <col min="1285" max="1285" width="36.5" style="226" customWidth="1"/>
    <col min="1286" max="1286" width="10.75" style="226" customWidth="1"/>
    <col min="1287" max="1287" width="8.125" style="226" customWidth="1"/>
    <col min="1288" max="1288" width="9.125" style="226" customWidth="1"/>
    <col min="1289" max="1292" width="9" style="226" hidden="1" customWidth="1"/>
    <col min="1293" max="1537" width="9" style="226"/>
    <col min="1538" max="1538" width="36.75" style="226" customWidth="1"/>
    <col min="1539" max="1539" width="11.625" style="226" customWidth="1"/>
    <col min="1540" max="1540" width="8.125" style="226" customWidth="1"/>
    <col min="1541" max="1541" width="36.5" style="226" customWidth="1"/>
    <col min="1542" max="1542" width="10.75" style="226" customWidth="1"/>
    <col min="1543" max="1543" width="8.125" style="226" customWidth="1"/>
    <col min="1544" max="1544" width="9.125" style="226" customWidth="1"/>
    <col min="1545" max="1548" width="9" style="226" hidden="1" customWidth="1"/>
    <col min="1549" max="1793" width="9" style="226"/>
    <col min="1794" max="1794" width="36.75" style="226" customWidth="1"/>
    <col min="1795" max="1795" width="11.625" style="226" customWidth="1"/>
    <col min="1796" max="1796" width="8.125" style="226" customWidth="1"/>
    <col min="1797" max="1797" width="36.5" style="226" customWidth="1"/>
    <col min="1798" max="1798" width="10.75" style="226" customWidth="1"/>
    <col min="1799" max="1799" width="8.125" style="226" customWidth="1"/>
    <col min="1800" max="1800" width="9.125" style="226" customWidth="1"/>
    <col min="1801" max="1804" width="9" style="226" hidden="1" customWidth="1"/>
    <col min="1805" max="2049" width="9" style="226"/>
    <col min="2050" max="2050" width="36.75" style="226" customWidth="1"/>
    <col min="2051" max="2051" width="11.625" style="226" customWidth="1"/>
    <col min="2052" max="2052" width="8.125" style="226" customWidth="1"/>
    <col min="2053" max="2053" width="36.5" style="226" customWidth="1"/>
    <col min="2054" max="2054" width="10.75" style="226" customWidth="1"/>
    <col min="2055" max="2055" width="8.125" style="226" customWidth="1"/>
    <col min="2056" max="2056" width="9.125" style="226" customWidth="1"/>
    <col min="2057" max="2060" width="9" style="226" hidden="1" customWidth="1"/>
    <col min="2061" max="2305" width="9" style="226"/>
    <col min="2306" max="2306" width="36.75" style="226" customWidth="1"/>
    <col min="2307" max="2307" width="11.625" style="226" customWidth="1"/>
    <col min="2308" max="2308" width="8.125" style="226" customWidth="1"/>
    <col min="2309" max="2309" width="36.5" style="226" customWidth="1"/>
    <col min="2310" max="2310" width="10.75" style="226" customWidth="1"/>
    <col min="2311" max="2311" width="8.125" style="226" customWidth="1"/>
    <col min="2312" max="2312" width="9.125" style="226" customWidth="1"/>
    <col min="2313" max="2316" width="9" style="226" hidden="1" customWidth="1"/>
    <col min="2317" max="2561" width="9" style="226"/>
    <col min="2562" max="2562" width="36.75" style="226" customWidth="1"/>
    <col min="2563" max="2563" width="11.625" style="226" customWidth="1"/>
    <col min="2564" max="2564" width="8.125" style="226" customWidth="1"/>
    <col min="2565" max="2565" width="36.5" style="226" customWidth="1"/>
    <col min="2566" max="2566" width="10.75" style="226" customWidth="1"/>
    <col min="2567" max="2567" width="8.125" style="226" customWidth="1"/>
    <col min="2568" max="2568" width="9.125" style="226" customWidth="1"/>
    <col min="2569" max="2572" width="9" style="226" hidden="1" customWidth="1"/>
    <col min="2573" max="2817" width="9" style="226"/>
    <col min="2818" max="2818" width="36.75" style="226" customWidth="1"/>
    <col min="2819" max="2819" width="11.625" style="226" customWidth="1"/>
    <col min="2820" max="2820" width="8.125" style="226" customWidth="1"/>
    <col min="2821" max="2821" width="36.5" style="226" customWidth="1"/>
    <col min="2822" max="2822" width="10.75" style="226" customWidth="1"/>
    <col min="2823" max="2823" width="8.125" style="226" customWidth="1"/>
    <col min="2824" max="2824" width="9.125" style="226" customWidth="1"/>
    <col min="2825" max="2828" width="9" style="226" hidden="1" customWidth="1"/>
    <col min="2829" max="3073" width="9" style="226"/>
    <col min="3074" max="3074" width="36.75" style="226" customWidth="1"/>
    <col min="3075" max="3075" width="11.625" style="226" customWidth="1"/>
    <col min="3076" max="3076" width="8.125" style="226" customWidth="1"/>
    <col min="3077" max="3077" width="36.5" style="226" customWidth="1"/>
    <col min="3078" max="3078" width="10.75" style="226" customWidth="1"/>
    <col min="3079" max="3079" width="8.125" style="226" customWidth="1"/>
    <col min="3080" max="3080" width="9.125" style="226" customWidth="1"/>
    <col min="3081" max="3084" width="9" style="226" hidden="1" customWidth="1"/>
    <col min="3085" max="3329" width="9" style="226"/>
    <col min="3330" max="3330" width="36.75" style="226" customWidth="1"/>
    <col min="3331" max="3331" width="11.625" style="226" customWidth="1"/>
    <col min="3332" max="3332" width="8.125" style="226" customWidth="1"/>
    <col min="3333" max="3333" width="36.5" style="226" customWidth="1"/>
    <col min="3334" max="3334" width="10.75" style="226" customWidth="1"/>
    <col min="3335" max="3335" width="8.125" style="226" customWidth="1"/>
    <col min="3336" max="3336" width="9.125" style="226" customWidth="1"/>
    <col min="3337" max="3340" width="9" style="226" hidden="1" customWidth="1"/>
    <col min="3341" max="3585" width="9" style="226"/>
    <col min="3586" max="3586" width="36.75" style="226" customWidth="1"/>
    <col min="3587" max="3587" width="11.625" style="226" customWidth="1"/>
    <col min="3588" max="3588" width="8.125" style="226" customWidth="1"/>
    <col min="3589" max="3589" width="36.5" style="226" customWidth="1"/>
    <col min="3590" max="3590" width="10.75" style="226" customWidth="1"/>
    <col min="3591" max="3591" width="8.125" style="226" customWidth="1"/>
    <col min="3592" max="3592" width="9.125" style="226" customWidth="1"/>
    <col min="3593" max="3596" width="9" style="226" hidden="1" customWidth="1"/>
    <col min="3597" max="3841" width="9" style="226"/>
    <col min="3842" max="3842" width="36.75" style="226" customWidth="1"/>
    <col min="3843" max="3843" width="11.625" style="226" customWidth="1"/>
    <col min="3844" max="3844" width="8.125" style="226" customWidth="1"/>
    <col min="3845" max="3845" width="36.5" style="226" customWidth="1"/>
    <col min="3846" max="3846" width="10.75" style="226" customWidth="1"/>
    <col min="3847" max="3847" width="8.125" style="226" customWidth="1"/>
    <col min="3848" max="3848" width="9.125" style="226" customWidth="1"/>
    <col min="3849" max="3852" width="9" style="226" hidden="1" customWidth="1"/>
    <col min="3853" max="4097" width="9" style="226"/>
    <col min="4098" max="4098" width="36.75" style="226" customWidth="1"/>
    <col min="4099" max="4099" width="11.625" style="226" customWidth="1"/>
    <col min="4100" max="4100" width="8.125" style="226" customWidth="1"/>
    <col min="4101" max="4101" width="36.5" style="226" customWidth="1"/>
    <col min="4102" max="4102" width="10.75" style="226" customWidth="1"/>
    <col min="4103" max="4103" width="8.125" style="226" customWidth="1"/>
    <col min="4104" max="4104" width="9.125" style="226" customWidth="1"/>
    <col min="4105" max="4108" width="9" style="226" hidden="1" customWidth="1"/>
    <col min="4109" max="4353" width="9" style="226"/>
    <col min="4354" max="4354" width="36.75" style="226" customWidth="1"/>
    <col min="4355" max="4355" width="11.625" style="226" customWidth="1"/>
    <col min="4356" max="4356" width="8.125" style="226" customWidth="1"/>
    <col min="4357" max="4357" width="36.5" style="226" customWidth="1"/>
    <col min="4358" max="4358" width="10.75" style="226" customWidth="1"/>
    <col min="4359" max="4359" width="8.125" style="226" customWidth="1"/>
    <col min="4360" max="4360" width="9.125" style="226" customWidth="1"/>
    <col min="4361" max="4364" width="9" style="226" hidden="1" customWidth="1"/>
    <col min="4365" max="4609" width="9" style="226"/>
    <col min="4610" max="4610" width="36.75" style="226" customWidth="1"/>
    <col min="4611" max="4611" width="11.625" style="226" customWidth="1"/>
    <col min="4612" max="4612" width="8.125" style="226" customWidth="1"/>
    <col min="4613" max="4613" width="36.5" style="226" customWidth="1"/>
    <col min="4614" max="4614" width="10.75" style="226" customWidth="1"/>
    <col min="4615" max="4615" width="8.125" style="226" customWidth="1"/>
    <col min="4616" max="4616" width="9.125" style="226" customWidth="1"/>
    <col min="4617" max="4620" width="9" style="226" hidden="1" customWidth="1"/>
    <col min="4621" max="4865" width="9" style="226"/>
    <col min="4866" max="4866" width="36.75" style="226" customWidth="1"/>
    <col min="4867" max="4867" width="11.625" style="226" customWidth="1"/>
    <col min="4868" max="4868" width="8.125" style="226" customWidth="1"/>
    <col min="4869" max="4869" width="36.5" style="226" customWidth="1"/>
    <col min="4870" max="4870" width="10.75" style="226" customWidth="1"/>
    <col min="4871" max="4871" width="8.125" style="226" customWidth="1"/>
    <col min="4872" max="4872" width="9.125" style="226" customWidth="1"/>
    <col min="4873" max="4876" width="9" style="226" hidden="1" customWidth="1"/>
    <col min="4877" max="5121" width="9" style="226"/>
    <col min="5122" max="5122" width="36.75" style="226" customWidth="1"/>
    <col min="5123" max="5123" width="11.625" style="226" customWidth="1"/>
    <col min="5124" max="5124" width="8.125" style="226" customWidth="1"/>
    <col min="5125" max="5125" width="36.5" style="226" customWidth="1"/>
    <col min="5126" max="5126" width="10.75" style="226" customWidth="1"/>
    <col min="5127" max="5127" width="8.125" style="226" customWidth="1"/>
    <col min="5128" max="5128" width="9.125" style="226" customWidth="1"/>
    <col min="5129" max="5132" width="9" style="226" hidden="1" customWidth="1"/>
    <col min="5133" max="5377" width="9" style="226"/>
    <col min="5378" max="5378" width="36.75" style="226" customWidth="1"/>
    <col min="5379" max="5379" width="11.625" style="226" customWidth="1"/>
    <col min="5380" max="5380" width="8.125" style="226" customWidth="1"/>
    <col min="5381" max="5381" width="36.5" style="226" customWidth="1"/>
    <col min="5382" max="5382" width="10.75" style="226" customWidth="1"/>
    <col min="5383" max="5383" width="8.125" style="226" customWidth="1"/>
    <col min="5384" max="5384" width="9.125" style="226" customWidth="1"/>
    <col min="5385" max="5388" width="9" style="226" hidden="1" customWidth="1"/>
    <col min="5389" max="5633" width="9" style="226"/>
    <col min="5634" max="5634" width="36.75" style="226" customWidth="1"/>
    <col min="5635" max="5635" width="11.625" style="226" customWidth="1"/>
    <col min="5636" max="5636" width="8.125" style="226" customWidth="1"/>
    <col min="5637" max="5637" width="36.5" style="226" customWidth="1"/>
    <col min="5638" max="5638" width="10.75" style="226" customWidth="1"/>
    <col min="5639" max="5639" width="8.125" style="226" customWidth="1"/>
    <col min="5640" max="5640" width="9.125" style="226" customWidth="1"/>
    <col min="5641" max="5644" width="9" style="226" hidden="1" customWidth="1"/>
    <col min="5645" max="5889" width="9" style="226"/>
    <col min="5890" max="5890" width="36.75" style="226" customWidth="1"/>
    <col min="5891" max="5891" width="11.625" style="226" customWidth="1"/>
    <col min="5892" max="5892" width="8.125" style="226" customWidth="1"/>
    <col min="5893" max="5893" width="36.5" style="226" customWidth="1"/>
    <col min="5894" max="5894" width="10.75" style="226" customWidth="1"/>
    <col min="5895" max="5895" width="8.125" style="226" customWidth="1"/>
    <col min="5896" max="5896" width="9.125" style="226" customWidth="1"/>
    <col min="5897" max="5900" width="9" style="226" hidden="1" customWidth="1"/>
    <col min="5901" max="6145" width="9" style="226"/>
    <col min="6146" max="6146" width="36.75" style="226" customWidth="1"/>
    <col min="6147" max="6147" width="11.625" style="226" customWidth="1"/>
    <col min="6148" max="6148" width="8.125" style="226" customWidth="1"/>
    <col min="6149" max="6149" width="36.5" style="226" customWidth="1"/>
    <col min="6150" max="6150" width="10.75" style="226" customWidth="1"/>
    <col min="6151" max="6151" width="8.125" style="226" customWidth="1"/>
    <col min="6152" max="6152" width="9.125" style="226" customWidth="1"/>
    <col min="6153" max="6156" width="9" style="226" hidden="1" customWidth="1"/>
    <col min="6157" max="6401" width="9" style="226"/>
    <col min="6402" max="6402" width="36.75" style="226" customWidth="1"/>
    <col min="6403" max="6403" width="11.625" style="226" customWidth="1"/>
    <col min="6404" max="6404" width="8.125" style="226" customWidth="1"/>
    <col min="6405" max="6405" width="36.5" style="226" customWidth="1"/>
    <col min="6406" max="6406" width="10.75" style="226" customWidth="1"/>
    <col min="6407" max="6407" width="8.125" style="226" customWidth="1"/>
    <col min="6408" max="6408" width="9.125" style="226" customWidth="1"/>
    <col min="6409" max="6412" width="9" style="226" hidden="1" customWidth="1"/>
    <col min="6413" max="6657" width="9" style="226"/>
    <col min="6658" max="6658" width="36.75" style="226" customWidth="1"/>
    <col min="6659" max="6659" width="11.625" style="226" customWidth="1"/>
    <col min="6660" max="6660" width="8.125" style="226" customWidth="1"/>
    <col min="6661" max="6661" width="36.5" style="226" customWidth="1"/>
    <col min="6662" max="6662" width="10.75" style="226" customWidth="1"/>
    <col min="6663" max="6663" width="8.125" style="226" customWidth="1"/>
    <col min="6664" max="6664" width="9.125" style="226" customWidth="1"/>
    <col min="6665" max="6668" width="9" style="226" hidden="1" customWidth="1"/>
    <col min="6669" max="6913" width="9" style="226"/>
    <col min="6914" max="6914" width="36.75" style="226" customWidth="1"/>
    <col min="6915" max="6915" width="11.625" style="226" customWidth="1"/>
    <col min="6916" max="6916" width="8.125" style="226" customWidth="1"/>
    <col min="6917" max="6917" width="36.5" style="226" customWidth="1"/>
    <col min="6918" max="6918" width="10.75" style="226" customWidth="1"/>
    <col min="6919" max="6919" width="8.125" style="226" customWidth="1"/>
    <col min="6920" max="6920" width="9.125" style="226" customWidth="1"/>
    <col min="6921" max="6924" width="9" style="226" hidden="1" customWidth="1"/>
    <col min="6925" max="7169" width="9" style="226"/>
    <col min="7170" max="7170" width="36.75" style="226" customWidth="1"/>
    <col min="7171" max="7171" width="11.625" style="226" customWidth="1"/>
    <col min="7172" max="7172" width="8.125" style="226" customWidth="1"/>
    <col min="7173" max="7173" width="36.5" style="226" customWidth="1"/>
    <col min="7174" max="7174" width="10.75" style="226" customWidth="1"/>
    <col min="7175" max="7175" width="8.125" style="226" customWidth="1"/>
    <col min="7176" max="7176" width="9.125" style="226" customWidth="1"/>
    <col min="7177" max="7180" width="9" style="226" hidden="1" customWidth="1"/>
    <col min="7181" max="7425" width="9" style="226"/>
    <col min="7426" max="7426" width="36.75" style="226" customWidth="1"/>
    <col min="7427" max="7427" width="11.625" style="226" customWidth="1"/>
    <col min="7428" max="7428" width="8.125" style="226" customWidth="1"/>
    <col min="7429" max="7429" width="36.5" style="226" customWidth="1"/>
    <col min="7430" max="7430" width="10.75" style="226" customWidth="1"/>
    <col min="7431" max="7431" width="8.125" style="226" customWidth="1"/>
    <col min="7432" max="7432" width="9.125" style="226" customWidth="1"/>
    <col min="7433" max="7436" width="9" style="226" hidden="1" customWidth="1"/>
    <col min="7437" max="7681" width="9" style="226"/>
    <col min="7682" max="7682" width="36.75" style="226" customWidth="1"/>
    <col min="7683" max="7683" width="11.625" style="226" customWidth="1"/>
    <col min="7684" max="7684" width="8.125" style="226" customWidth="1"/>
    <col min="7685" max="7685" width="36.5" style="226" customWidth="1"/>
    <col min="7686" max="7686" width="10.75" style="226" customWidth="1"/>
    <col min="7687" max="7687" width="8.125" style="226" customWidth="1"/>
    <col min="7688" max="7688" width="9.125" style="226" customWidth="1"/>
    <col min="7689" max="7692" width="9" style="226" hidden="1" customWidth="1"/>
    <col min="7693" max="7937" width="9" style="226"/>
    <col min="7938" max="7938" width="36.75" style="226" customWidth="1"/>
    <col min="7939" max="7939" width="11.625" style="226" customWidth="1"/>
    <col min="7940" max="7940" width="8.125" style="226" customWidth="1"/>
    <col min="7941" max="7941" width="36.5" style="226" customWidth="1"/>
    <col min="7942" max="7942" width="10.75" style="226" customWidth="1"/>
    <col min="7943" max="7943" width="8.125" style="226" customWidth="1"/>
    <col min="7944" max="7944" width="9.125" style="226" customWidth="1"/>
    <col min="7945" max="7948" width="9" style="226" hidden="1" customWidth="1"/>
    <col min="7949" max="8193" width="9" style="226"/>
    <col min="8194" max="8194" width="36.75" style="226" customWidth="1"/>
    <col min="8195" max="8195" width="11.625" style="226" customWidth="1"/>
    <col min="8196" max="8196" width="8.125" style="226" customWidth="1"/>
    <col min="8197" max="8197" width="36.5" style="226" customWidth="1"/>
    <col min="8198" max="8198" width="10.75" style="226" customWidth="1"/>
    <col min="8199" max="8199" width="8.125" style="226" customWidth="1"/>
    <col min="8200" max="8200" width="9.125" style="226" customWidth="1"/>
    <col min="8201" max="8204" width="9" style="226" hidden="1" customWidth="1"/>
    <col min="8205" max="8449" width="9" style="226"/>
    <col min="8450" max="8450" width="36.75" style="226" customWidth="1"/>
    <col min="8451" max="8451" width="11.625" style="226" customWidth="1"/>
    <col min="8452" max="8452" width="8.125" style="226" customWidth="1"/>
    <col min="8453" max="8453" width="36.5" style="226" customWidth="1"/>
    <col min="8454" max="8454" width="10.75" style="226" customWidth="1"/>
    <col min="8455" max="8455" width="8.125" style="226" customWidth="1"/>
    <col min="8456" max="8456" width="9.125" style="226" customWidth="1"/>
    <col min="8457" max="8460" width="9" style="226" hidden="1" customWidth="1"/>
    <col min="8461" max="8705" width="9" style="226"/>
    <col min="8706" max="8706" width="36.75" style="226" customWidth="1"/>
    <col min="8707" max="8707" width="11.625" style="226" customWidth="1"/>
    <col min="8708" max="8708" width="8.125" style="226" customWidth="1"/>
    <col min="8709" max="8709" width="36.5" style="226" customWidth="1"/>
    <col min="8710" max="8710" width="10.75" style="226" customWidth="1"/>
    <col min="8711" max="8711" width="8.125" style="226" customWidth="1"/>
    <col min="8712" max="8712" width="9.125" style="226" customWidth="1"/>
    <col min="8713" max="8716" width="9" style="226" hidden="1" customWidth="1"/>
    <col min="8717" max="8961" width="9" style="226"/>
    <col min="8962" max="8962" width="36.75" style="226" customWidth="1"/>
    <col min="8963" max="8963" width="11.625" style="226" customWidth="1"/>
    <col min="8964" max="8964" width="8.125" style="226" customWidth="1"/>
    <col min="8965" max="8965" width="36.5" style="226" customWidth="1"/>
    <col min="8966" max="8966" width="10.75" style="226" customWidth="1"/>
    <col min="8967" max="8967" width="8.125" style="226" customWidth="1"/>
    <col min="8968" max="8968" width="9.125" style="226" customWidth="1"/>
    <col min="8969" max="8972" width="9" style="226" hidden="1" customWidth="1"/>
    <col min="8973" max="9217" width="9" style="226"/>
    <col min="9218" max="9218" width="36.75" style="226" customWidth="1"/>
    <col min="9219" max="9219" width="11.625" style="226" customWidth="1"/>
    <col min="9220" max="9220" width="8.125" style="226" customWidth="1"/>
    <col min="9221" max="9221" width="36.5" style="226" customWidth="1"/>
    <col min="9222" max="9222" width="10.75" style="226" customWidth="1"/>
    <col min="9223" max="9223" width="8.125" style="226" customWidth="1"/>
    <col min="9224" max="9224" width="9.125" style="226" customWidth="1"/>
    <col min="9225" max="9228" width="9" style="226" hidden="1" customWidth="1"/>
    <col min="9229" max="9473" width="9" style="226"/>
    <col min="9474" max="9474" width="36.75" style="226" customWidth="1"/>
    <col min="9475" max="9475" width="11.625" style="226" customWidth="1"/>
    <col min="9476" max="9476" width="8.125" style="226" customWidth="1"/>
    <col min="9477" max="9477" width="36.5" style="226" customWidth="1"/>
    <col min="9478" max="9478" width="10.75" style="226" customWidth="1"/>
    <col min="9479" max="9479" width="8.125" style="226" customWidth="1"/>
    <col min="9480" max="9480" width="9.125" style="226" customWidth="1"/>
    <col min="9481" max="9484" width="9" style="226" hidden="1" customWidth="1"/>
    <col min="9485" max="9729" width="9" style="226"/>
    <col min="9730" max="9730" width="36.75" style="226" customWidth="1"/>
    <col min="9731" max="9731" width="11.625" style="226" customWidth="1"/>
    <col min="9732" max="9732" width="8.125" style="226" customWidth="1"/>
    <col min="9733" max="9733" width="36.5" style="226" customWidth="1"/>
    <col min="9734" max="9734" width="10.75" style="226" customWidth="1"/>
    <col min="9735" max="9735" width="8.125" style="226" customWidth="1"/>
    <col min="9736" max="9736" width="9.125" style="226" customWidth="1"/>
    <col min="9737" max="9740" width="9" style="226" hidden="1" customWidth="1"/>
    <col min="9741" max="9985" width="9" style="226"/>
    <col min="9986" max="9986" width="36.75" style="226" customWidth="1"/>
    <col min="9987" max="9987" width="11.625" style="226" customWidth="1"/>
    <col min="9988" max="9988" width="8.125" style="226" customWidth="1"/>
    <col min="9989" max="9989" width="36.5" style="226" customWidth="1"/>
    <col min="9990" max="9990" width="10.75" style="226" customWidth="1"/>
    <col min="9991" max="9991" width="8.125" style="226" customWidth="1"/>
    <col min="9992" max="9992" width="9.125" style="226" customWidth="1"/>
    <col min="9993" max="9996" width="9" style="226" hidden="1" customWidth="1"/>
    <col min="9997" max="10241" width="9" style="226"/>
    <col min="10242" max="10242" width="36.75" style="226" customWidth="1"/>
    <col min="10243" max="10243" width="11.625" style="226" customWidth="1"/>
    <col min="10244" max="10244" width="8.125" style="226" customWidth="1"/>
    <col min="10245" max="10245" width="36.5" style="226" customWidth="1"/>
    <col min="10246" max="10246" width="10.75" style="226" customWidth="1"/>
    <col min="10247" max="10247" width="8.125" style="226" customWidth="1"/>
    <col min="10248" max="10248" width="9.125" style="226" customWidth="1"/>
    <col min="10249" max="10252" width="9" style="226" hidden="1" customWidth="1"/>
    <col min="10253" max="10497" width="9" style="226"/>
    <col min="10498" max="10498" width="36.75" style="226" customWidth="1"/>
    <col min="10499" max="10499" width="11.625" style="226" customWidth="1"/>
    <col min="10500" max="10500" width="8.125" style="226" customWidth="1"/>
    <col min="10501" max="10501" width="36.5" style="226" customWidth="1"/>
    <col min="10502" max="10502" width="10.75" style="226" customWidth="1"/>
    <col min="10503" max="10503" width="8.125" style="226" customWidth="1"/>
    <col min="10504" max="10504" width="9.125" style="226" customWidth="1"/>
    <col min="10505" max="10508" width="9" style="226" hidden="1" customWidth="1"/>
    <col min="10509" max="10753" width="9" style="226"/>
    <col min="10754" max="10754" width="36.75" style="226" customWidth="1"/>
    <col min="10755" max="10755" width="11.625" style="226" customWidth="1"/>
    <col min="10756" max="10756" width="8.125" style="226" customWidth="1"/>
    <col min="10757" max="10757" width="36.5" style="226" customWidth="1"/>
    <col min="10758" max="10758" width="10.75" style="226" customWidth="1"/>
    <col min="10759" max="10759" width="8.125" style="226" customWidth="1"/>
    <col min="10760" max="10760" width="9.125" style="226" customWidth="1"/>
    <col min="10761" max="10764" width="9" style="226" hidden="1" customWidth="1"/>
    <col min="10765" max="11009" width="9" style="226"/>
    <col min="11010" max="11010" width="36.75" style="226" customWidth="1"/>
    <col min="11011" max="11011" width="11.625" style="226" customWidth="1"/>
    <col min="11012" max="11012" width="8.125" style="226" customWidth="1"/>
    <col min="11013" max="11013" width="36.5" style="226" customWidth="1"/>
    <col min="11014" max="11014" width="10.75" style="226" customWidth="1"/>
    <col min="11015" max="11015" width="8.125" style="226" customWidth="1"/>
    <col min="11016" max="11016" width="9.125" style="226" customWidth="1"/>
    <col min="11017" max="11020" width="9" style="226" hidden="1" customWidth="1"/>
    <col min="11021" max="11265" width="9" style="226"/>
    <col min="11266" max="11266" width="36.75" style="226" customWidth="1"/>
    <col min="11267" max="11267" width="11.625" style="226" customWidth="1"/>
    <col min="11268" max="11268" width="8.125" style="226" customWidth="1"/>
    <col min="11269" max="11269" width="36.5" style="226" customWidth="1"/>
    <col min="11270" max="11270" width="10.75" style="226" customWidth="1"/>
    <col min="11271" max="11271" width="8.125" style="226" customWidth="1"/>
    <col min="11272" max="11272" width="9.125" style="226" customWidth="1"/>
    <col min="11273" max="11276" width="9" style="226" hidden="1" customWidth="1"/>
    <col min="11277" max="11521" width="9" style="226"/>
    <col min="11522" max="11522" width="36.75" style="226" customWidth="1"/>
    <col min="11523" max="11523" width="11.625" style="226" customWidth="1"/>
    <col min="11524" max="11524" width="8.125" style="226" customWidth="1"/>
    <col min="11525" max="11525" width="36.5" style="226" customWidth="1"/>
    <col min="11526" max="11526" width="10.75" style="226" customWidth="1"/>
    <col min="11527" max="11527" width="8.125" style="226" customWidth="1"/>
    <col min="11528" max="11528" width="9.125" style="226" customWidth="1"/>
    <col min="11529" max="11532" width="9" style="226" hidden="1" customWidth="1"/>
    <col min="11533" max="11777" width="9" style="226"/>
    <col min="11778" max="11778" width="36.75" style="226" customWidth="1"/>
    <col min="11779" max="11779" width="11.625" style="226" customWidth="1"/>
    <col min="11780" max="11780" width="8.125" style="226" customWidth="1"/>
    <col min="11781" max="11781" width="36.5" style="226" customWidth="1"/>
    <col min="11782" max="11782" width="10.75" style="226" customWidth="1"/>
    <col min="11783" max="11783" width="8.125" style="226" customWidth="1"/>
    <col min="11784" max="11784" width="9.125" style="226" customWidth="1"/>
    <col min="11785" max="11788" width="9" style="226" hidden="1" customWidth="1"/>
    <col min="11789" max="12033" width="9" style="226"/>
    <col min="12034" max="12034" width="36.75" style="226" customWidth="1"/>
    <col min="12035" max="12035" width="11.625" style="226" customWidth="1"/>
    <col min="12036" max="12036" width="8.125" style="226" customWidth="1"/>
    <col min="12037" max="12037" width="36.5" style="226" customWidth="1"/>
    <col min="12038" max="12038" width="10.75" style="226" customWidth="1"/>
    <col min="12039" max="12039" width="8.125" style="226" customWidth="1"/>
    <col min="12040" max="12040" width="9.125" style="226" customWidth="1"/>
    <col min="12041" max="12044" width="9" style="226" hidden="1" customWidth="1"/>
    <col min="12045" max="12289" width="9" style="226"/>
    <col min="12290" max="12290" width="36.75" style="226" customWidth="1"/>
    <col min="12291" max="12291" width="11.625" style="226" customWidth="1"/>
    <col min="12292" max="12292" width="8.125" style="226" customWidth="1"/>
    <col min="12293" max="12293" width="36.5" style="226" customWidth="1"/>
    <col min="12294" max="12294" width="10.75" style="226" customWidth="1"/>
    <col min="12295" max="12295" width="8.125" style="226" customWidth="1"/>
    <col min="12296" max="12296" width="9.125" style="226" customWidth="1"/>
    <col min="12297" max="12300" width="9" style="226" hidden="1" customWidth="1"/>
    <col min="12301" max="12545" width="9" style="226"/>
    <col min="12546" max="12546" width="36.75" style="226" customWidth="1"/>
    <col min="12547" max="12547" width="11.625" style="226" customWidth="1"/>
    <col min="12548" max="12548" width="8.125" style="226" customWidth="1"/>
    <col min="12549" max="12549" width="36.5" style="226" customWidth="1"/>
    <col min="12550" max="12550" width="10.75" style="226" customWidth="1"/>
    <col min="12551" max="12551" width="8.125" style="226" customWidth="1"/>
    <col min="12552" max="12552" width="9.125" style="226" customWidth="1"/>
    <col min="12553" max="12556" width="9" style="226" hidden="1" customWidth="1"/>
    <col min="12557" max="12801" width="9" style="226"/>
    <col min="12802" max="12802" width="36.75" style="226" customWidth="1"/>
    <col min="12803" max="12803" width="11.625" style="226" customWidth="1"/>
    <col min="12804" max="12804" width="8.125" style="226" customWidth="1"/>
    <col min="12805" max="12805" width="36.5" style="226" customWidth="1"/>
    <col min="12806" max="12806" width="10.75" style="226" customWidth="1"/>
    <col min="12807" max="12807" width="8.125" style="226" customWidth="1"/>
    <col min="12808" max="12808" width="9.125" style="226" customWidth="1"/>
    <col min="12809" max="12812" width="9" style="226" hidden="1" customWidth="1"/>
    <col min="12813" max="13057" width="9" style="226"/>
    <col min="13058" max="13058" width="36.75" style="226" customWidth="1"/>
    <col min="13059" max="13059" width="11.625" style="226" customWidth="1"/>
    <col min="13060" max="13060" width="8.125" style="226" customWidth="1"/>
    <col min="13061" max="13061" width="36.5" style="226" customWidth="1"/>
    <col min="13062" max="13062" width="10.75" style="226" customWidth="1"/>
    <col min="13063" max="13063" width="8.125" style="226" customWidth="1"/>
    <col min="13064" max="13064" width="9.125" style="226" customWidth="1"/>
    <col min="13065" max="13068" width="9" style="226" hidden="1" customWidth="1"/>
    <col min="13069" max="13313" width="9" style="226"/>
    <col min="13314" max="13314" width="36.75" style="226" customWidth="1"/>
    <col min="13315" max="13315" width="11.625" style="226" customWidth="1"/>
    <col min="13316" max="13316" width="8.125" style="226" customWidth="1"/>
    <col min="13317" max="13317" width="36.5" style="226" customWidth="1"/>
    <col min="13318" max="13318" width="10.75" style="226" customWidth="1"/>
    <col min="13319" max="13319" width="8.125" style="226" customWidth="1"/>
    <col min="13320" max="13320" width="9.125" style="226" customWidth="1"/>
    <col min="13321" max="13324" width="9" style="226" hidden="1" customWidth="1"/>
    <col min="13325" max="13569" width="9" style="226"/>
    <col min="13570" max="13570" width="36.75" style="226" customWidth="1"/>
    <col min="13571" max="13571" width="11.625" style="226" customWidth="1"/>
    <col min="13572" max="13572" width="8.125" style="226" customWidth="1"/>
    <col min="13573" max="13573" width="36.5" style="226" customWidth="1"/>
    <col min="13574" max="13574" width="10.75" style="226" customWidth="1"/>
    <col min="13575" max="13575" width="8.125" style="226" customWidth="1"/>
    <col min="13576" max="13576" width="9.125" style="226" customWidth="1"/>
    <col min="13577" max="13580" width="9" style="226" hidden="1" customWidth="1"/>
    <col min="13581" max="13825" width="9" style="226"/>
    <col min="13826" max="13826" width="36.75" style="226" customWidth="1"/>
    <col min="13827" max="13827" width="11.625" style="226" customWidth="1"/>
    <col min="13828" max="13828" width="8.125" style="226" customWidth="1"/>
    <col min="13829" max="13829" width="36.5" style="226" customWidth="1"/>
    <col min="13830" max="13830" width="10.75" style="226" customWidth="1"/>
    <col min="13831" max="13831" width="8.125" style="226" customWidth="1"/>
    <col min="13832" max="13832" width="9.125" style="226" customWidth="1"/>
    <col min="13833" max="13836" width="9" style="226" hidden="1" customWidth="1"/>
    <col min="13837" max="14081" width="9" style="226"/>
    <col min="14082" max="14082" width="36.75" style="226" customWidth="1"/>
    <col min="14083" max="14083" width="11.625" style="226" customWidth="1"/>
    <col min="14084" max="14084" width="8.125" style="226" customWidth="1"/>
    <col min="14085" max="14085" width="36.5" style="226" customWidth="1"/>
    <col min="14086" max="14086" width="10.75" style="226" customWidth="1"/>
    <col min="14087" max="14087" width="8.125" style="226" customWidth="1"/>
    <col min="14088" max="14088" width="9.125" style="226" customWidth="1"/>
    <col min="14089" max="14092" width="9" style="226" hidden="1" customWidth="1"/>
    <col min="14093" max="14337" width="9" style="226"/>
    <col min="14338" max="14338" width="36.75" style="226" customWidth="1"/>
    <col min="14339" max="14339" width="11.625" style="226" customWidth="1"/>
    <col min="14340" max="14340" width="8.125" style="226" customWidth="1"/>
    <col min="14341" max="14341" width="36.5" style="226" customWidth="1"/>
    <col min="14342" max="14342" width="10.75" style="226" customWidth="1"/>
    <col min="14343" max="14343" width="8.125" style="226" customWidth="1"/>
    <col min="14344" max="14344" width="9.125" style="226" customWidth="1"/>
    <col min="14345" max="14348" width="9" style="226" hidden="1" customWidth="1"/>
    <col min="14349" max="14593" width="9" style="226"/>
    <col min="14594" max="14594" width="36.75" style="226" customWidth="1"/>
    <col min="14595" max="14595" width="11.625" style="226" customWidth="1"/>
    <col min="14596" max="14596" width="8.125" style="226" customWidth="1"/>
    <col min="14597" max="14597" width="36.5" style="226" customWidth="1"/>
    <col min="14598" max="14598" width="10.75" style="226" customWidth="1"/>
    <col min="14599" max="14599" width="8.125" style="226" customWidth="1"/>
    <col min="14600" max="14600" width="9.125" style="226" customWidth="1"/>
    <col min="14601" max="14604" width="9" style="226" hidden="1" customWidth="1"/>
    <col min="14605" max="14849" width="9" style="226"/>
    <col min="14850" max="14850" width="36.75" style="226" customWidth="1"/>
    <col min="14851" max="14851" width="11.625" style="226" customWidth="1"/>
    <col min="14852" max="14852" width="8.125" style="226" customWidth="1"/>
    <col min="14853" max="14853" width="36.5" style="226" customWidth="1"/>
    <col min="14854" max="14854" width="10.75" style="226" customWidth="1"/>
    <col min="14855" max="14855" width="8.125" style="226" customWidth="1"/>
    <col min="14856" max="14856" width="9.125" style="226" customWidth="1"/>
    <col min="14857" max="14860" width="9" style="226" hidden="1" customWidth="1"/>
    <col min="14861" max="15105" width="9" style="226"/>
    <col min="15106" max="15106" width="36.75" style="226" customWidth="1"/>
    <col min="15107" max="15107" width="11.625" style="226" customWidth="1"/>
    <col min="15108" max="15108" width="8.125" style="226" customWidth="1"/>
    <col min="15109" max="15109" width="36.5" style="226" customWidth="1"/>
    <col min="15110" max="15110" width="10.75" style="226" customWidth="1"/>
    <col min="15111" max="15111" width="8.125" style="226" customWidth="1"/>
    <col min="15112" max="15112" width="9.125" style="226" customWidth="1"/>
    <col min="15113" max="15116" width="9" style="226" hidden="1" customWidth="1"/>
    <col min="15117" max="15361" width="9" style="226"/>
    <col min="15362" max="15362" width="36.75" style="226" customWidth="1"/>
    <col min="15363" max="15363" width="11.625" style="226" customWidth="1"/>
    <col min="15364" max="15364" width="8.125" style="226" customWidth="1"/>
    <col min="15365" max="15365" width="36.5" style="226" customWidth="1"/>
    <col min="15366" max="15366" width="10.75" style="226" customWidth="1"/>
    <col min="15367" max="15367" width="8.125" style="226" customWidth="1"/>
    <col min="15368" max="15368" width="9.125" style="226" customWidth="1"/>
    <col min="15369" max="15372" width="9" style="226" hidden="1" customWidth="1"/>
    <col min="15373" max="15617" width="9" style="226"/>
    <col min="15618" max="15618" width="36.75" style="226" customWidth="1"/>
    <col min="15619" max="15619" width="11.625" style="226" customWidth="1"/>
    <col min="15620" max="15620" width="8.125" style="226" customWidth="1"/>
    <col min="15621" max="15621" width="36.5" style="226" customWidth="1"/>
    <col min="15622" max="15622" width="10.75" style="226" customWidth="1"/>
    <col min="15623" max="15623" width="8.125" style="226" customWidth="1"/>
    <col min="15624" max="15624" width="9.125" style="226" customWidth="1"/>
    <col min="15625" max="15628" width="9" style="226" hidden="1" customWidth="1"/>
    <col min="15629" max="15873" width="9" style="226"/>
    <col min="15874" max="15874" width="36.75" style="226" customWidth="1"/>
    <col min="15875" max="15875" width="11.625" style="226" customWidth="1"/>
    <col min="15876" max="15876" width="8.125" style="226" customWidth="1"/>
    <col min="15877" max="15877" width="36.5" style="226" customWidth="1"/>
    <col min="15878" max="15878" width="10.75" style="226" customWidth="1"/>
    <col min="15879" max="15879" width="8.125" style="226" customWidth="1"/>
    <col min="15880" max="15880" width="9.125" style="226" customWidth="1"/>
    <col min="15881" max="15884" width="9" style="226" hidden="1" customWidth="1"/>
    <col min="15885" max="16129" width="9" style="226"/>
    <col min="16130" max="16130" width="36.75" style="226" customWidth="1"/>
    <col min="16131" max="16131" width="11.625" style="226" customWidth="1"/>
    <col min="16132" max="16132" width="8.125" style="226" customWidth="1"/>
    <col min="16133" max="16133" width="36.5" style="226" customWidth="1"/>
    <col min="16134" max="16134" width="10.75" style="226" customWidth="1"/>
    <col min="16135" max="16135" width="8.125" style="226" customWidth="1"/>
    <col min="16136" max="16136" width="9.125" style="226" customWidth="1"/>
    <col min="16137" max="16140" width="9" style="226" hidden="1" customWidth="1"/>
    <col min="16141" max="16384" width="9" style="226"/>
  </cols>
  <sheetData>
    <row r="1" ht="18" spans="1:14">
      <c r="A1" s="36" t="s">
        <v>741</v>
      </c>
      <c r="B1" s="36"/>
      <c r="C1" s="36"/>
      <c r="D1" s="36"/>
      <c r="E1" s="36"/>
      <c r="F1" s="36"/>
      <c r="G1" s="36"/>
      <c r="H1" s="36"/>
      <c r="I1" s="36"/>
      <c r="J1" s="36"/>
      <c r="K1" s="36"/>
      <c r="L1" s="36"/>
      <c r="M1" s="36"/>
      <c r="N1" s="36"/>
    </row>
    <row r="2" ht="24" spans="1:14">
      <c r="A2" s="5" t="s">
        <v>761</v>
      </c>
      <c r="B2" s="5"/>
      <c r="C2" s="5"/>
      <c r="D2" s="5"/>
      <c r="E2" s="5"/>
      <c r="F2" s="5"/>
      <c r="G2" s="5"/>
      <c r="H2" s="5"/>
      <c r="I2" s="5"/>
      <c r="J2" s="5"/>
      <c r="K2" s="5"/>
      <c r="L2" s="5"/>
      <c r="M2" s="5"/>
      <c r="N2" s="5"/>
    </row>
    <row r="3" ht="18.75" spans="1:14">
      <c r="A3" s="227"/>
      <c r="B3" s="26"/>
      <c r="C3" s="26"/>
      <c r="D3" s="26"/>
      <c r="E3" s="26"/>
      <c r="F3" s="26"/>
      <c r="G3" s="26"/>
      <c r="H3" s="27"/>
      <c r="J3" s="26"/>
      <c r="K3" s="26"/>
      <c r="L3" s="26"/>
      <c r="M3" s="26"/>
      <c r="N3" s="8" t="s">
        <v>2</v>
      </c>
    </row>
    <row r="4" ht="56.25" spans="1:14">
      <c r="A4" s="228" t="s">
        <v>3</v>
      </c>
      <c r="B4" s="229" t="s">
        <v>629</v>
      </c>
      <c r="C4" s="229" t="s">
        <v>60</v>
      </c>
      <c r="D4" s="229" t="s">
        <v>61</v>
      </c>
      <c r="E4" s="229" t="s">
        <v>4</v>
      </c>
      <c r="F4" s="229" t="s">
        <v>62</v>
      </c>
      <c r="G4" s="230" t="s">
        <v>63</v>
      </c>
      <c r="H4" s="228" t="s">
        <v>720</v>
      </c>
      <c r="I4" s="229" t="s">
        <v>629</v>
      </c>
      <c r="J4" s="229" t="s">
        <v>60</v>
      </c>
      <c r="K4" s="229" t="s">
        <v>61</v>
      </c>
      <c r="L4" s="229" t="s">
        <v>4</v>
      </c>
      <c r="M4" s="229" t="s">
        <v>62</v>
      </c>
      <c r="N4" s="230" t="s">
        <v>63</v>
      </c>
    </row>
    <row r="5" ht="18.75" spans="1:14">
      <c r="A5" s="231" t="s">
        <v>65</v>
      </c>
      <c r="B5" s="12"/>
      <c r="C5" s="232"/>
      <c r="D5" s="232"/>
      <c r="E5" s="232"/>
      <c r="F5" s="232"/>
      <c r="G5" s="233"/>
      <c r="H5" s="231" t="s">
        <v>65</v>
      </c>
      <c r="I5" s="12"/>
      <c r="J5" s="232"/>
      <c r="K5" s="232"/>
      <c r="L5" s="232"/>
      <c r="M5" s="232"/>
      <c r="N5" s="233"/>
    </row>
    <row r="6" ht="18.75" spans="1:14">
      <c r="A6" s="234" t="s">
        <v>762</v>
      </c>
      <c r="B6" s="12"/>
      <c r="C6" s="232"/>
      <c r="D6" s="232"/>
      <c r="E6" s="232"/>
      <c r="F6" s="232"/>
      <c r="G6" s="233"/>
      <c r="H6" s="234" t="s">
        <v>763</v>
      </c>
      <c r="I6" s="12"/>
      <c r="J6" s="232"/>
      <c r="K6" s="232"/>
      <c r="L6" s="232"/>
      <c r="M6" s="232"/>
      <c r="N6" s="233"/>
    </row>
    <row r="7" ht="13.5" spans="1:14">
      <c r="A7" s="14" t="s">
        <v>745</v>
      </c>
      <c r="B7" s="15"/>
      <c r="C7" s="235"/>
      <c r="D7" s="235"/>
      <c r="E7" s="235"/>
      <c r="F7" s="235"/>
      <c r="G7" s="236"/>
      <c r="H7" s="14" t="s">
        <v>746</v>
      </c>
      <c r="I7" s="15">
        <f>SUM(I8:I10)</f>
        <v>0</v>
      </c>
      <c r="J7" s="235"/>
      <c r="K7" s="235"/>
      <c r="L7" s="235"/>
      <c r="M7" s="235"/>
      <c r="N7" s="236"/>
    </row>
    <row r="8" ht="13.5" spans="1:14">
      <c r="A8" s="16" t="s">
        <v>747</v>
      </c>
      <c r="B8" s="15"/>
      <c r="C8" s="235"/>
      <c r="D8" s="235"/>
      <c r="E8" s="235"/>
      <c r="F8" s="235"/>
      <c r="G8" s="236"/>
      <c r="H8" s="16" t="s">
        <v>747</v>
      </c>
      <c r="I8" s="15"/>
      <c r="J8" s="235"/>
      <c r="K8" s="235"/>
      <c r="L8" s="235"/>
      <c r="M8" s="235"/>
      <c r="N8" s="236"/>
    </row>
    <row r="9" ht="13.5" spans="1:14">
      <c r="A9" s="16" t="s">
        <v>748</v>
      </c>
      <c r="B9" s="15"/>
      <c r="C9" s="235"/>
      <c r="D9" s="235"/>
      <c r="E9" s="235"/>
      <c r="F9" s="235"/>
      <c r="G9" s="236"/>
      <c r="H9" s="16" t="s">
        <v>748</v>
      </c>
      <c r="I9" s="15"/>
      <c r="J9" s="235"/>
      <c r="K9" s="235"/>
      <c r="L9" s="235"/>
      <c r="M9" s="235"/>
      <c r="N9" s="236"/>
    </row>
    <row r="10" ht="13.5" spans="1:14">
      <c r="A10" s="16" t="s">
        <v>749</v>
      </c>
      <c r="B10" s="15"/>
      <c r="C10" s="235"/>
      <c r="D10" s="235"/>
      <c r="E10" s="235"/>
      <c r="F10" s="235"/>
      <c r="G10" s="236"/>
      <c r="H10" s="16" t="s">
        <v>749</v>
      </c>
      <c r="I10" s="15"/>
      <c r="J10" s="235"/>
      <c r="K10" s="235"/>
      <c r="L10" s="235"/>
      <c r="M10" s="235"/>
      <c r="N10" s="236"/>
    </row>
    <row r="11" ht="13.5" spans="1:14">
      <c r="A11" s="14" t="s">
        <v>750</v>
      </c>
      <c r="B11" s="15">
        <f>B12+B13</f>
        <v>0</v>
      </c>
      <c r="C11" s="235"/>
      <c r="D11" s="235"/>
      <c r="E11" s="235"/>
      <c r="F11" s="235"/>
      <c r="G11" s="236"/>
      <c r="H11" s="14" t="s">
        <v>751</v>
      </c>
      <c r="I11" s="15">
        <f>I12+I13</f>
        <v>0</v>
      </c>
      <c r="J11" s="235"/>
      <c r="K11" s="235"/>
      <c r="L11" s="235"/>
      <c r="M11" s="235"/>
      <c r="N11" s="236"/>
    </row>
    <row r="12" ht="24" spans="1:14">
      <c r="A12" s="237" t="s">
        <v>752</v>
      </c>
      <c r="B12" s="15"/>
      <c r="C12" s="235"/>
      <c r="D12" s="235"/>
      <c r="E12" s="235"/>
      <c r="F12" s="235"/>
      <c r="G12" s="236"/>
      <c r="H12" s="16" t="s">
        <v>753</v>
      </c>
      <c r="I12" s="15"/>
      <c r="J12" s="235"/>
      <c r="K12" s="235"/>
      <c r="L12" s="235"/>
      <c r="M12" s="235"/>
      <c r="N12" s="236"/>
    </row>
    <row r="13" ht="13.5" spans="1:14">
      <c r="A13" s="16" t="s">
        <v>754</v>
      </c>
      <c r="B13" s="15"/>
      <c r="C13" s="235"/>
      <c r="D13" s="235"/>
      <c r="E13" s="235"/>
      <c r="F13" s="235"/>
      <c r="G13" s="236"/>
      <c r="H13" s="16" t="s">
        <v>754</v>
      </c>
      <c r="I13" s="15"/>
      <c r="J13" s="235"/>
      <c r="K13" s="235"/>
      <c r="L13" s="235"/>
      <c r="M13" s="235"/>
      <c r="N13" s="236"/>
    </row>
    <row r="14" ht="13.5" spans="1:14">
      <c r="A14" s="14" t="s">
        <v>755</v>
      </c>
      <c r="B14" s="15"/>
      <c r="C14" s="235"/>
      <c r="D14" s="235"/>
      <c r="E14" s="235"/>
      <c r="F14" s="235"/>
      <c r="G14" s="236"/>
      <c r="H14" s="14" t="s">
        <v>756</v>
      </c>
      <c r="I14" s="15"/>
      <c r="J14" s="235"/>
      <c r="K14" s="235"/>
      <c r="L14" s="235"/>
      <c r="M14" s="235"/>
      <c r="N14" s="236"/>
    </row>
    <row r="15" ht="13.5" spans="1:14">
      <c r="A15" s="14" t="s">
        <v>757</v>
      </c>
      <c r="B15" s="15"/>
      <c r="C15" s="235"/>
      <c r="D15" s="235"/>
      <c r="E15" s="235"/>
      <c r="F15" s="235"/>
      <c r="G15" s="236"/>
      <c r="H15" s="14" t="s">
        <v>758</v>
      </c>
      <c r="I15" s="15"/>
      <c r="J15" s="235"/>
      <c r="K15" s="235"/>
      <c r="L15" s="235"/>
      <c r="M15" s="235"/>
      <c r="N15" s="236"/>
    </row>
    <row r="16" ht="13.5" spans="1:14">
      <c r="A16" s="238"/>
      <c r="B16" s="239"/>
      <c r="C16" s="239"/>
      <c r="D16" s="239"/>
      <c r="E16" s="239"/>
      <c r="F16" s="239"/>
      <c r="G16" s="239"/>
      <c r="H16" s="240" t="s">
        <v>759</v>
      </c>
      <c r="I16" s="239"/>
      <c r="J16" s="239"/>
      <c r="K16" s="239"/>
      <c r="L16" s="239"/>
      <c r="M16" s="239"/>
      <c r="N16" s="239"/>
    </row>
    <row r="17" s="25" customFormat="1" spans="1:14">
      <c r="A17" s="241" t="s">
        <v>764</v>
      </c>
      <c r="B17" s="241"/>
      <c r="C17" s="241"/>
      <c r="D17" s="241"/>
      <c r="E17" s="241"/>
      <c r="F17" s="241"/>
      <c r="G17" s="241"/>
      <c r="H17" s="241"/>
      <c r="I17" s="241"/>
      <c r="J17" s="241"/>
      <c r="K17" s="241"/>
      <c r="L17" s="241"/>
      <c r="M17" s="241"/>
      <c r="N17" s="241"/>
    </row>
    <row r="18" ht="13.5" spans="1:13">
      <c r="A18" s="242" t="s">
        <v>760</v>
      </c>
      <c r="B18" s="242"/>
      <c r="C18" s="242"/>
      <c r="D18" s="242"/>
      <c r="E18" s="242"/>
      <c r="F18" s="242"/>
      <c r="G18" s="242"/>
      <c r="H18" s="242"/>
      <c r="I18" s="242"/>
      <c r="J18" s="242"/>
      <c r="K18" s="242"/>
      <c r="L18" s="242"/>
      <c r="M18" s="242"/>
    </row>
    <row r="19" spans="1:13">
      <c r="A19" s="226"/>
      <c r="B19" s="243"/>
      <c r="C19" s="243"/>
      <c r="D19" s="243"/>
      <c r="E19" s="243"/>
      <c r="F19" s="243"/>
      <c r="I19" s="243"/>
      <c r="J19" s="243"/>
      <c r="K19" s="243"/>
      <c r="L19" s="243"/>
      <c r="M19" s="243"/>
    </row>
    <row r="20" spans="1:1">
      <c r="A20" s="226"/>
    </row>
    <row r="21" spans="1:1">
      <c r="A21" s="226"/>
    </row>
    <row r="22" spans="1:1">
      <c r="A22" s="226"/>
    </row>
    <row r="23" spans="1:1">
      <c r="A23" s="226"/>
    </row>
    <row r="24" spans="1:1">
      <c r="A24" s="226"/>
    </row>
    <row r="25" spans="1:1">
      <c r="A25" s="226"/>
    </row>
    <row r="26" spans="1:1">
      <c r="A26" s="226"/>
    </row>
    <row r="27" spans="1:1">
      <c r="A27" s="226"/>
    </row>
    <row r="28" spans="1:1">
      <c r="A28" s="226"/>
    </row>
    <row r="29" spans="1:1">
      <c r="A29" s="226"/>
    </row>
    <row r="30" spans="1:1">
      <c r="A30" s="226"/>
    </row>
    <row r="31" spans="1:1">
      <c r="A31" s="226"/>
    </row>
    <row r="32" spans="1:1">
      <c r="A32" s="226"/>
    </row>
    <row r="33" spans="1:1">
      <c r="A33" s="226"/>
    </row>
    <row r="34" spans="1:1">
      <c r="A34" s="226"/>
    </row>
    <row r="35" spans="1:1">
      <c r="A35" s="226"/>
    </row>
    <row r="36" spans="1:1">
      <c r="A36" s="226"/>
    </row>
  </sheetData>
  <mergeCells count="5">
    <mergeCell ref="A1:N1"/>
    <mergeCell ref="A2:N2"/>
    <mergeCell ref="A3:B3"/>
    <mergeCell ref="A17:N17"/>
    <mergeCell ref="A18:M18"/>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F39"/>
  <sheetViews>
    <sheetView workbookViewId="0">
      <selection activeCell="A2" sqref="A2:F2"/>
    </sheetView>
  </sheetViews>
  <sheetFormatPr defaultColWidth="9" defaultRowHeight="13.5" outlineLevelCol="5"/>
  <cols>
    <col min="1" max="1" width="30.25" style="194" customWidth="1"/>
    <col min="2" max="2" width="12.5" style="195" customWidth="1"/>
    <col min="3" max="3" width="9.25" style="196" customWidth="1"/>
    <col min="4" max="4" width="31.5" style="194" customWidth="1"/>
    <col min="5" max="5" width="12" style="195" customWidth="1"/>
    <col min="6" max="6" width="9.5" style="194" customWidth="1"/>
    <col min="7" max="7" width="12.625" style="194"/>
    <col min="8" max="16384" width="9" style="194"/>
  </cols>
  <sheetData>
    <row r="1" ht="18" customHeight="1" spans="1:6">
      <c r="A1" s="3" t="s">
        <v>765</v>
      </c>
      <c r="B1" s="3"/>
      <c r="C1" s="3"/>
      <c r="D1" s="3"/>
      <c r="E1" s="3"/>
      <c r="F1" s="3"/>
    </row>
    <row r="2" ht="24" spans="1:6">
      <c r="A2" s="72" t="s">
        <v>766</v>
      </c>
      <c r="B2" s="72"/>
      <c r="C2" s="72"/>
      <c r="D2" s="72"/>
      <c r="E2" s="72"/>
      <c r="F2" s="72"/>
    </row>
    <row r="3" ht="22.5" spans="1:6">
      <c r="A3" s="197"/>
      <c r="B3" s="198"/>
      <c r="C3" s="199"/>
      <c r="D3" s="197"/>
      <c r="E3" s="200" t="s">
        <v>2</v>
      </c>
      <c r="F3" s="200"/>
    </row>
    <row r="4" ht="18.75" spans="1:6">
      <c r="A4" s="201" t="s">
        <v>3</v>
      </c>
      <c r="B4" s="182" t="s">
        <v>629</v>
      </c>
      <c r="C4" s="202" t="s">
        <v>5</v>
      </c>
      <c r="D4" s="201" t="s">
        <v>64</v>
      </c>
      <c r="E4" s="182" t="s">
        <v>629</v>
      </c>
      <c r="F4" s="203" t="s">
        <v>5</v>
      </c>
    </row>
    <row r="5" ht="18.75" spans="1:6">
      <c r="A5" s="201" t="s">
        <v>65</v>
      </c>
      <c r="B5" s="204">
        <f>SUM(B6,B29)</f>
        <v>4452</v>
      </c>
      <c r="C5" s="202"/>
      <c r="D5" s="201" t="s">
        <v>65</v>
      </c>
      <c r="E5" s="204">
        <f>SUM(E6,E29)</f>
        <v>4452</v>
      </c>
      <c r="F5" s="203"/>
    </row>
    <row r="6" ht="18.75" spans="1:6">
      <c r="A6" s="205" t="s">
        <v>66</v>
      </c>
      <c r="B6" s="204">
        <f>SUM(B7,B21)</f>
        <v>40</v>
      </c>
      <c r="C6" s="206"/>
      <c r="D6" s="205" t="s">
        <v>67</v>
      </c>
      <c r="E6" s="204">
        <f>SUM(E7:E27)</f>
        <v>4452</v>
      </c>
      <c r="F6" s="207"/>
    </row>
    <row r="7" spans="1:6">
      <c r="A7" s="112" t="s">
        <v>68</v>
      </c>
      <c r="B7" s="208">
        <f>SUM(B8:B20)</f>
        <v>0</v>
      </c>
      <c r="C7" s="209"/>
      <c r="D7" s="112" t="s">
        <v>69</v>
      </c>
      <c r="E7" s="208">
        <v>1077</v>
      </c>
      <c r="F7" s="210">
        <v>29.4</v>
      </c>
    </row>
    <row r="8" spans="1:6">
      <c r="A8" s="211" t="s">
        <v>70</v>
      </c>
      <c r="B8" s="208"/>
      <c r="C8" s="209"/>
      <c r="D8" s="112" t="s">
        <v>71</v>
      </c>
      <c r="E8" s="208"/>
      <c r="F8" s="210"/>
    </row>
    <row r="9" spans="1:6">
      <c r="A9" s="211" t="s">
        <v>767</v>
      </c>
      <c r="B9" s="208"/>
      <c r="C9" s="209"/>
      <c r="D9" s="112" t="s">
        <v>73</v>
      </c>
      <c r="E9" s="208">
        <v>39</v>
      </c>
      <c r="F9" s="210">
        <v>-51.2</v>
      </c>
    </row>
    <row r="10" spans="1:6">
      <c r="A10" s="211" t="s">
        <v>768</v>
      </c>
      <c r="B10" s="208"/>
      <c r="C10" s="209"/>
      <c r="D10" s="112" t="s">
        <v>75</v>
      </c>
      <c r="E10" s="208"/>
      <c r="F10" s="210"/>
    </row>
    <row r="11" spans="1:6">
      <c r="A11" s="211" t="s">
        <v>769</v>
      </c>
      <c r="B11" s="208"/>
      <c r="C11" s="209"/>
      <c r="D11" s="112" t="s">
        <v>77</v>
      </c>
      <c r="E11" s="208"/>
      <c r="F11" s="210"/>
    </row>
    <row r="12" spans="1:6">
      <c r="A12" s="211" t="s">
        <v>770</v>
      </c>
      <c r="B12" s="208"/>
      <c r="C12" s="209"/>
      <c r="D12" s="112" t="s">
        <v>79</v>
      </c>
      <c r="E12" s="208">
        <v>77</v>
      </c>
      <c r="F12" s="210">
        <v>156.7</v>
      </c>
    </row>
    <row r="13" spans="1:6">
      <c r="A13" s="211" t="s">
        <v>771</v>
      </c>
      <c r="B13" s="208"/>
      <c r="C13" s="209"/>
      <c r="D13" s="112" t="s">
        <v>81</v>
      </c>
      <c r="E13" s="208">
        <v>1582</v>
      </c>
      <c r="F13" s="210">
        <v>18.6</v>
      </c>
    </row>
    <row r="14" spans="1:6">
      <c r="A14" s="211" t="s">
        <v>772</v>
      </c>
      <c r="B14" s="208"/>
      <c r="C14" s="209"/>
      <c r="D14" s="112" t="s">
        <v>83</v>
      </c>
      <c r="E14" s="208">
        <v>93</v>
      </c>
      <c r="F14" s="210">
        <v>3.3</v>
      </c>
    </row>
    <row r="15" spans="1:6">
      <c r="A15" s="112" t="s">
        <v>773</v>
      </c>
      <c r="B15" s="208"/>
      <c r="C15" s="209"/>
      <c r="D15" s="112" t="s">
        <v>85</v>
      </c>
      <c r="E15" s="208">
        <v>45</v>
      </c>
      <c r="F15" s="210">
        <v>114.3</v>
      </c>
    </row>
    <row r="16" spans="1:6">
      <c r="A16" s="112" t="s">
        <v>774</v>
      </c>
      <c r="B16" s="208"/>
      <c r="C16" s="209"/>
      <c r="D16" s="112" t="s">
        <v>86</v>
      </c>
      <c r="E16" s="208">
        <v>509</v>
      </c>
      <c r="F16" s="210">
        <v>561</v>
      </c>
    </row>
    <row r="17" spans="1:6">
      <c r="A17" s="211" t="s">
        <v>775</v>
      </c>
      <c r="B17" s="208"/>
      <c r="C17" s="209"/>
      <c r="D17" s="112" t="s">
        <v>87</v>
      </c>
      <c r="E17" s="208">
        <v>868</v>
      </c>
      <c r="F17" s="210">
        <v>24.9</v>
      </c>
    </row>
    <row r="18" spans="1:6">
      <c r="A18" s="211" t="s">
        <v>776</v>
      </c>
      <c r="B18" s="208"/>
      <c r="C18" s="209"/>
      <c r="D18" s="112" t="s">
        <v>88</v>
      </c>
      <c r="E18" s="208"/>
      <c r="F18" s="210"/>
    </row>
    <row r="19" spans="1:6">
      <c r="A19" s="211" t="s">
        <v>777</v>
      </c>
      <c r="B19" s="208"/>
      <c r="C19" s="209"/>
      <c r="D19" s="112" t="s">
        <v>778</v>
      </c>
      <c r="E19" s="208"/>
      <c r="F19" s="210"/>
    </row>
    <row r="20" spans="1:6">
      <c r="A20" s="212" t="s">
        <v>779</v>
      </c>
      <c r="B20" s="208"/>
      <c r="C20" s="209"/>
      <c r="D20" s="112" t="s">
        <v>92</v>
      </c>
      <c r="E20" s="208"/>
      <c r="F20" s="210"/>
    </row>
    <row r="21" spans="1:6">
      <c r="A21" s="112" t="s">
        <v>93</v>
      </c>
      <c r="B21" s="208">
        <f>SUM(B22:B27)</f>
        <v>40</v>
      </c>
      <c r="C21" s="209"/>
      <c r="D21" s="112" t="s">
        <v>94</v>
      </c>
      <c r="E21" s="208"/>
      <c r="F21" s="210"/>
    </row>
    <row r="22" spans="1:6">
      <c r="A22" s="112" t="s">
        <v>95</v>
      </c>
      <c r="B22" s="208"/>
      <c r="C22" s="209"/>
      <c r="D22" s="112" t="s">
        <v>96</v>
      </c>
      <c r="E22" s="208">
        <v>8</v>
      </c>
      <c r="F22" s="210"/>
    </row>
    <row r="23" spans="1:6">
      <c r="A23" s="112" t="s">
        <v>97</v>
      </c>
      <c r="B23" s="208"/>
      <c r="C23" s="209"/>
      <c r="D23" s="173" t="s">
        <v>98</v>
      </c>
      <c r="E23" s="208">
        <v>103</v>
      </c>
      <c r="F23" s="210">
        <v>63.5</v>
      </c>
    </row>
    <row r="24" spans="1:6">
      <c r="A24" s="112" t="s">
        <v>99</v>
      </c>
      <c r="B24" s="208"/>
      <c r="C24" s="209"/>
      <c r="D24" s="112" t="s">
        <v>780</v>
      </c>
      <c r="E24" s="208">
        <v>44</v>
      </c>
      <c r="F24" s="210"/>
    </row>
    <row r="25" spans="1:6">
      <c r="A25" s="212" t="s">
        <v>781</v>
      </c>
      <c r="B25" s="213">
        <v>40</v>
      </c>
      <c r="C25" s="209"/>
      <c r="D25" s="112" t="s">
        <v>782</v>
      </c>
      <c r="E25" s="208">
        <v>7</v>
      </c>
      <c r="F25" s="210">
        <v>-84.8</v>
      </c>
    </row>
    <row r="26" spans="1:6">
      <c r="A26" s="214" t="s">
        <v>783</v>
      </c>
      <c r="B26" s="213"/>
      <c r="C26" s="209"/>
      <c r="D26" s="112" t="s">
        <v>784</v>
      </c>
      <c r="E26" s="208"/>
      <c r="F26" s="210"/>
    </row>
    <row r="27" spans="1:6">
      <c r="A27" s="112" t="s">
        <v>107</v>
      </c>
      <c r="B27" s="213"/>
      <c r="C27" s="215"/>
      <c r="D27" s="112" t="s">
        <v>106</v>
      </c>
      <c r="E27" s="208"/>
      <c r="F27" s="210"/>
    </row>
    <row r="28" ht="14.25" spans="1:6">
      <c r="A28" s="216"/>
      <c r="B28" s="213"/>
      <c r="C28" s="217"/>
      <c r="D28" s="112"/>
      <c r="E28" s="208"/>
      <c r="F28" s="218"/>
    </row>
    <row r="29" ht="18.75" spans="1:6">
      <c r="A29" s="205" t="s">
        <v>110</v>
      </c>
      <c r="B29" s="204">
        <f>SUM(B30:B34,B37)</f>
        <v>4412</v>
      </c>
      <c r="C29" s="219" t="s">
        <v>111</v>
      </c>
      <c r="D29" s="205" t="s">
        <v>112</v>
      </c>
      <c r="E29" s="204">
        <f>SUM(E30:E32)</f>
        <v>0</v>
      </c>
      <c r="F29" s="220" t="s">
        <v>111</v>
      </c>
    </row>
    <row r="30" ht="14.25" spans="1:6">
      <c r="A30" s="221" t="s">
        <v>113</v>
      </c>
      <c r="B30" s="222">
        <v>2928</v>
      </c>
      <c r="C30" s="223"/>
      <c r="D30" s="112" t="s">
        <v>114</v>
      </c>
      <c r="E30" s="208"/>
      <c r="F30" s="216"/>
    </row>
    <row r="31" ht="14.25" spans="1:6">
      <c r="A31" s="221" t="s">
        <v>115</v>
      </c>
      <c r="B31" s="222"/>
      <c r="C31" s="223"/>
      <c r="D31" s="221" t="s">
        <v>116</v>
      </c>
      <c r="E31" s="208"/>
      <c r="F31" s="216"/>
    </row>
    <row r="32" spans="1:6">
      <c r="A32" s="112" t="s">
        <v>117</v>
      </c>
      <c r="B32" s="222">
        <v>82</v>
      </c>
      <c r="C32" s="224"/>
      <c r="D32" s="112" t="s">
        <v>118</v>
      </c>
      <c r="E32" s="208"/>
      <c r="F32" s="216"/>
    </row>
    <row r="33" spans="1:6">
      <c r="A33" s="112" t="s">
        <v>119</v>
      </c>
      <c r="B33" s="208"/>
      <c r="C33" s="224"/>
      <c r="D33" s="112" t="s">
        <v>785</v>
      </c>
      <c r="E33" s="208"/>
      <c r="F33" s="112"/>
    </row>
    <row r="34" spans="1:6">
      <c r="A34" s="112" t="s">
        <v>121</v>
      </c>
      <c r="B34" s="222">
        <f>SUM(B35:B36)</f>
        <v>0</v>
      </c>
      <c r="C34" s="224"/>
      <c r="D34" s="112"/>
      <c r="E34" s="208"/>
      <c r="F34" s="112"/>
    </row>
    <row r="35" spans="1:6">
      <c r="A35" s="112" t="s">
        <v>123</v>
      </c>
      <c r="B35" s="222"/>
      <c r="C35" s="224"/>
      <c r="D35" s="112"/>
      <c r="E35" s="208"/>
      <c r="F35" s="112"/>
    </row>
    <row r="36" spans="1:6">
      <c r="A36" s="112" t="s">
        <v>125</v>
      </c>
      <c r="B36" s="222"/>
      <c r="C36" s="224"/>
      <c r="D36" s="112"/>
      <c r="E36" s="222"/>
      <c r="F36" s="112"/>
    </row>
    <row r="37" spans="1:6">
      <c r="A37" s="112" t="s">
        <v>127</v>
      </c>
      <c r="B37" s="222">
        <v>1402</v>
      </c>
      <c r="C37" s="217"/>
      <c r="D37" s="112"/>
      <c r="E37" s="208"/>
      <c r="F37" s="112"/>
    </row>
    <row r="38" spans="1:6">
      <c r="A38" s="112"/>
      <c r="B38" s="222"/>
      <c r="C38" s="217"/>
      <c r="D38" s="112"/>
      <c r="E38" s="208"/>
      <c r="F38" s="112"/>
    </row>
    <row r="39" ht="53.25" customHeight="1" spans="1:6">
      <c r="A39" s="151" t="s">
        <v>786</v>
      </c>
      <c r="B39" s="151"/>
      <c r="C39" s="151"/>
      <c r="D39" s="151"/>
      <c r="E39" s="151"/>
      <c r="F39" s="151"/>
    </row>
  </sheetData>
  <mergeCells count="4">
    <mergeCell ref="A1:F1"/>
    <mergeCell ref="A2:F2"/>
    <mergeCell ref="E3:F3"/>
    <mergeCell ref="A39:F39"/>
  </mergeCells>
  <printOptions horizontalCentered="1"/>
  <pageMargins left="0.236220472440945" right="0.236220472440945" top="0.511811023622047" bottom="0" header="0.31496062992126" footer="0.31496062992126"/>
  <pageSetup paperSize="9" scale="96"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12"/>
  <sheetViews>
    <sheetView workbookViewId="0">
      <selection activeCell="B9" sqref="B9"/>
    </sheetView>
  </sheetViews>
  <sheetFormatPr defaultColWidth="21.5" defaultRowHeight="21.75" customHeight="1" outlineLevelCol="3"/>
  <cols>
    <col min="1" max="1" width="49.125" style="179" customWidth="1"/>
    <col min="2" max="2" width="19" style="157" customWidth="1"/>
    <col min="3" max="16384" width="21.5" style="179"/>
  </cols>
  <sheetData>
    <row r="1" customHeight="1" spans="1:2">
      <c r="A1" s="3" t="s">
        <v>787</v>
      </c>
      <c r="B1" s="3"/>
    </row>
    <row r="2" s="177" customFormat="1" customHeight="1" spans="1:2">
      <c r="A2" s="72" t="s">
        <v>788</v>
      </c>
      <c r="B2" s="72"/>
    </row>
    <row r="3" customHeight="1" spans="1:2">
      <c r="A3" s="180" t="s">
        <v>2</v>
      </c>
      <c r="B3" s="180"/>
    </row>
    <row r="4" ht="19.5" customHeight="1" spans="1:2">
      <c r="A4" s="181" t="s">
        <v>131</v>
      </c>
      <c r="B4" s="182" t="s">
        <v>789</v>
      </c>
    </row>
    <row r="5" ht="19.5" customHeight="1" spans="1:2">
      <c r="A5" s="183" t="s">
        <v>67</v>
      </c>
      <c r="B5" s="184">
        <v>4453</v>
      </c>
    </row>
    <row r="6" s="178" customFormat="1" ht="19.5" customHeight="1" spans="1:2">
      <c r="A6" s="185" t="s">
        <v>69</v>
      </c>
      <c r="B6" s="186">
        <v>1077</v>
      </c>
    </row>
    <row r="7" ht="19.5" customHeight="1" spans="1:2">
      <c r="A7" s="187" t="s">
        <v>133</v>
      </c>
      <c r="B7" s="188"/>
    </row>
    <row r="8" ht="19.5" customHeight="1" spans="1:2">
      <c r="A8" s="187" t="s">
        <v>134</v>
      </c>
      <c r="B8" s="188"/>
    </row>
    <row r="9" ht="19.5" customHeight="1" spans="1:2">
      <c r="A9" s="187" t="s">
        <v>135</v>
      </c>
      <c r="B9" s="188"/>
    </row>
    <row r="10" ht="19.5" customHeight="1" spans="1:2">
      <c r="A10" s="189" t="s">
        <v>136</v>
      </c>
      <c r="B10" s="188"/>
    </row>
    <row r="11" ht="19.5" customHeight="1" spans="1:2">
      <c r="A11" s="190" t="s">
        <v>137</v>
      </c>
      <c r="B11" s="188"/>
    </row>
    <row r="12" ht="19.5" customHeight="1" spans="1:2">
      <c r="A12" s="190" t="s">
        <v>138</v>
      </c>
      <c r="B12" s="188"/>
    </row>
    <row r="13" ht="19.5" customHeight="1" spans="1:2">
      <c r="A13" s="190" t="s">
        <v>139</v>
      </c>
      <c r="B13" s="188"/>
    </row>
    <row r="14" ht="19.5" customHeight="1" spans="1:2">
      <c r="A14" s="187" t="s">
        <v>140</v>
      </c>
      <c r="B14" s="188"/>
    </row>
    <row r="15" ht="19.5" customHeight="1" spans="1:2">
      <c r="A15" s="187" t="s">
        <v>134</v>
      </c>
      <c r="B15" s="188"/>
    </row>
    <row r="16" ht="19.5" customHeight="1" spans="1:2">
      <c r="A16" s="187" t="s">
        <v>135</v>
      </c>
      <c r="B16" s="188"/>
    </row>
    <row r="17" ht="19.5" customHeight="1" spans="1:2">
      <c r="A17" s="189" t="s">
        <v>141</v>
      </c>
      <c r="B17" s="188"/>
    </row>
    <row r="18" ht="19.5" customHeight="1" spans="1:2">
      <c r="A18" s="189" t="s">
        <v>142</v>
      </c>
      <c r="B18" s="188"/>
    </row>
    <row r="19" ht="19.5" customHeight="1" spans="1:2">
      <c r="A19" s="189" t="s">
        <v>143</v>
      </c>
      <c r="B19" s="188"/>
    </row>
    <row r="20" ht="19.5" customHeight="1" spans="1:2">
      <c r="A20" s="189" t="s">
        <v>139</v>
      </c>
      <c r="B20" s="188"/>
    </row>
    <row r="21" ht="19.5" customHeight="1" spans="1:2">
      <c r="A21" s="187" t="s">
        <v>144</v>
      </c>
      <c r="B21" s="188">
        <v>1068</v>
      </c>
    </row>
    <row r="22" ht="19.5" customHeight="1" spans="1:2">
      <c r="A22" s="187" t="s">
        <v>134</v>
      </c>
      <c r="B22" s="188">
        <v>1018</v>
      </c>
    </row>
    <row r="23" ht="19.5" customHeight="1" spans="1:2">
      <c r="A23" s="187" t="s">
        <v>135</v>
      </c>
      <c r="B23" s="188"/>
    </row>
    <row r="24" ht="19.5" customHeight="1" spans="1:2">
      <c r="A24" s="187" t="s">
        <v>146</v>
      </c>
      <c r="B24" s="188">
        <v>50</v>
      </c>
    </row>
    <row r="25" ht="19.5" customHeight="1" spans="1:2">
      <c r="A25" s="189" t="s">
        <v>139</v>
      </c>
      <c r="B25" s="188"/>
    </row>
    <row r="26" ht="19.5" customHeight="1" spans="1:2">
      <c r="A26" s="189" t="s">
        <v>790</v>
      </c>
      <c r="B26" s="188"/>
    </row>
    <row r="27" ht="19.5" customHeight="1" spans="1:2">
      <c r="A27" s="187" t="s">
        <v>147</v>
      </c>
      <c r="B27" s="188"/>
    </row>
    <row r="28" ht="19.5" customHeight="1" spans="1:2">
      <c r="A28" s="187" t="s">
        <v>134</v>
      </c>
      <c r="B28" s="188"/>
    </row>
    <row r="29" ht="19.5" customHeight="1" spans="1:2">
      <c r="A29" s="187" t="s">
        <v>135</v>
      </c>
      <c r="B29" s="188"/>
    </row>
    <row r="30" ht="19.5" customHeight="1" spans="1:2">
      <c r="A30" s="187" t="s">
        <v>139</v>
      </c>
      <c r="B30" s="188"/>
    </row>
    <row r="31" ht="19.5" customHeight="1" spans="1:2">
      <c r="A31" s="189" t="s">
        <v>149</v>
      </c>
      <c r="B31" s="188"/>
    </row>
    <row r="32" ht="19.5" customHeight="1" spans="1:2">
      <c r="A32" s="189" t="s">
        <v>134</v>
      </c>
      <c r="B32" s="188"/>
    </row>
    <row r="33" ht="19.5" customHeight="1" spans="1:2">
      <c r="A33" s="190" t="s">
        <v>135</v>
      </c>
      <c r="B33" s="188"/>
    </row>
    <row r="34" ht="19.5" customHeight="1" spans="1:2">
      <c r="A34" s="187" t="s">
        <v>150</v>
      </c>
      <c r="B34" s="188"/>
    </row>
    <row r="35" ht="19.5" customHeight="1" spans="1:2">
      <c r="A35" s="189" t="s">
        <v>151</v>
      </c>
      <c r="B35" s="188"/>
    </row>
    <row r="36" ht="19.5" customHeight="1" spans="1:2">
      <c r="A36" s="189" t="s">
        <v>152</v>
      </c>
      <c r="B36" s="188"/>
    </row>
    <row r="37" ht="19.5" customHeight="1" spans="1:2">
      <c r="A37" s="187" t="s">
        <v>139</v>
      </c>
      <c r="B37" s="188"/>
    </row>
    <row r="38" ht="19.5" customHeight="1" spans="1:2">
      <c r="A38" s="187" t="s">
        <v>153</v>
      </c>
      <c r="B38" s="188"/>
    </row>
    <row r="39" ht="19.5" customHeight="1" spans="1:2">
      <c r="A39" s="189" t="s">
        <v>134</v>
      </c>
      <c r="B39" s="188"/>
    </row>
    <row r="40" ht="19.5" customHeight="1" spans="1:2">
      <c r="A40" s="190" t="s">
        <v>135</v>
      </c>
      <c r="B40" s="188"/>
    </row>
    <row r="41" ht="19.5" customHeight="1" spans="1:2">
      <c r="A41" s="189" t="s">
        <v>139</v>
      </c>
      <c r="B41" s="188"/>
    </row>
    <row r="42" ht="19.5" customHeight="1" spans="1:2">
      <c r="A42" s="187" t="s">
        <v>155</v>
      </c>
      <c r="B42" s="188"/>
    </row>
    <row r="43" ht="19.5" customHeight="1" spans="1:2">
      <c r="A43" s="187" t="s">
        <v>135</v>
      </c>
      <c r="B43" s="188"/>
    </row>
    <row r="44" ht="19.5" customHeight="1" spans="1:2">
      <c r="A44" s="189" t="s">
        <v>156</v>
      </c>
      <c r="B44" s="188"/>
    </row>
    <row r="45" ht="19.5" customHeight="1" spans="1:2">
      <c r="A45" s="189" t="s">
        <v>157</v>
      </c>
      <c r="B45" s="188"/>
    </row>
    <row r="46" ht="19.5" customHeight="1" spans="1:2">
      <c r="A46" s="189" t="s">
        <v>158</v>
      </c>
      <c r="B46" s="188"/>
    </row>
    <row r="47" ht="19.5" customHeight="1" spans="1:2">
      <c r="A47" s="189" t="s">
        <v>159</v>
      </c>
      <c r="B47" s="188"/>
    </row>
    <row r="48" ht="19.5" customHeight="1" spans="1:2">
      <c r="A48" s="189" t="s">
        <v>134</v>
      </c>
      <c r="B48" s="188"/>
    </row>
    <row r="49" ht="19.5" customHeight="1" spans="1:2">
      <c r="A49" s="187" t="s">
        <v>135</v>
      </c>
      <c r="B49" s="188"/>
    </row>
    <row r="50" ht="19.5" customHeight="1" spans="1:2">
      <c r="A50" s="187" t="s">
        <v>160</v>
      </c>
      <c r="B50" s="188"/>
    </row>
    <row r="51" ht="19.5" customHeight="1" spans="1:2">
      <c r="A51" s="189" t="s">
        <v>161</v>
      </c>
      <c r="B51" s="188"/>
    </row>
    <row r="52" ht="19.5" customHeight="1" spans="1:2">
      <c r="A52" s="190" t="s">
        <v>162</v>
      </c>
      <c r="B52" s="188"/>
    </row>
    <row r="53" ht="19.5" customHeight="1" spans="1:2">
      <c r="A53" s="187" t="s">
        <v>134</v>
      </c>
      <c r="B53" s="188"/>
    </row>
    <row r="54" ht="19.5" customHeight="1" spans="1:2">
      <c r="A54" s="187" t="s">
        <v>135</v>
      </c>
      <c r="B54" s="188"/>
    </row>
    <row r="55" ht="19.5" customHeight="1" spans="1:2">
      <c r="A55" s="189" t="s">
        <v>163</v>
      </c>
      <c r="B55" s="188"/>
    </row>
    <row r="56" ht="19.5" customHeight="1" spans="1:2">
      <c r="A56" s="187" t="s">
        <v>139</v>
      </c>
      <c r="B56" s="188"/>
    </row>
    <row r="57" ht="19.5" customHeight="1" spans="1:2">
      <c r="A57" s="190" t="s">
        <v>164</v>
      </c>
      <c r="B57" s="188"/>
    </row>
    <row r="58" ht="19.5" customHeight="1" spans="1:2">
      <c r="A58" s="187" t="s">
        <v>134</v>
      </c>
      <c r="B58" s="188"/>
    </row>
    <row r="59" ht="19.5" customHeight="1" spans="1:2">
      <c r="A59" s="187" t="s">
        <v>165</v>
      </c>
      <c r="B59" s="188"/>
    </row>
    <row r="60" ht="19.5" customHeight="1" spans="1:2">
      <c r="A60" s="187" t="s">
        <v>139</v>
      </c>
      <c r="B60" s="188"/>
    </row>
    <row r="61" ht="19.5" customHeight="1" spans="1:2">
      <c r="A61" s="189" t="s">
        <v>168</v>
      </c>
      <c r="B61" s="188"/>
    </row>
    <row r="62" ht="19.5" customHeight="1" spans="1:2">
      <c r="A62" s="189" t="s">
        <v>134</v>
      </c>
      <c r="B62" s="188"/>
    </row>
    <row r="63" ht="19.5" customHeight="1" spans="1:2">
      <c r="A63" s="187" t="s">
        <v>169</v>
      </c>
      <c r="B63" s="188"/>
    </row>
    <row r="64" ht="19.5" customHeight="1" spans="1:2">
      <c r="A64" s="189" t="s">
        <v>170</v>
      </c>
      <c r="B64" s="188"/>
    </row>
    <row r="65" ht="19.5" customHeight="1" spans="1:2">
      <c r="A65" s="189" t="s">
        <v>134</v>
      </c>
      <c r="B65" s="188"/>
    </row>
    <row r="66" ht="19.5" customHeight="1" spans="1:2">
      <c r="A66" s="189" t="s">
        <v>135</v>
      </c>
      <c r="B66" s="188"/>
    </row>
    <row r="67" ht="19.5" customHeight="1" spans="1:2">
      <c r="A67" s="189" t="s">
        <v>172</v>
      </c>
      <c r="B67" s="188"/>
    </row>
    <row r="68" ht="19.5" customHeight="1" spans="1:2">
      <c r="A68" s="189" t="s">
        <v>134</v>
      </c>
      <c r="B68" s="188"/>
    </row>
    <row r="69" ht="19.5" customHeight="1" spans="1:2">
      <c r="A69" s="189" t="s">
        <v>135</v>
      </c>
      <c r="B69" s="188"/>
    </row>
    <row r="70" ht="19.5" customHeight="1" spans="1:2">
      <c r="A70" s="189" t="s">
        <v>139</v>
      </c>
      <c r="B70" s="188"/>
    </row>
    <row r="71" ht="19.5" customHeight="1" spans="1:2">
      <c r="A71" s="189" t="s">
        <v>173</v>
      </c>
      <c r="B71" s="188"/>
    </row>
    <row r="72" ht="19.5" customHeight="1" spans="1:2">
      <c r="A72" s="189" t="s">
        <v>791</v>
      </c>
      <c r="B72" s="188"/>
    </row>
    <row r="73" ht="19.5" customHeight="1" spans="1:2">
      <c r="A73" s="189" t="s">
        <v>134</v>
      </c>
      <c r="B73" s="188"/>
    </row>
    <row r="74" ht="19.5" customHeight="1" spans="1:2">
      <c r="A74" s="187" t="s">
        <v>135</v>
      </c>
      <c r="B74" s="188"/>
    </row>
    <row r="75" ht="19.5" customHeight="1" spans="1:2">
      <c r="A75" s="187" t="s">
        <v>175</v>
      </c>
      <c r="B75" s="188"/>
    </row>
    <row r="76" ht="19.5" customHeight="1" spans="1:2">
      <c r="A76" s="189" t="s">
        <v>139</v>
      </c>
      <c r="B76" s="188"/>
    </row>
    <row r="77" ht="19.5" customHeight="1" spans="1:2">
      <c r="A77" s="189" t="s">
        <v>176</v>
      </c>
      <c r="B77" s="188">
        <v>7</v>
      </c>
    </row>
    <row r="78" ht="19.5" customHeight="1" spans="1:2">
      <c r="A78" s="187" t="s">
        <v>134</v>
      </c>
      <c r="B78" s="188"/>
    </row>
    <row r="79" ht="19.5" customHeight="1" spans="1:2">
      <c r="A79" s="187" t="s">
        <v>135</v>
      </c>
      <c r="B79" s="188">
        <v>7</v>
      </c>
    </row>
    <row r="80" ht="19.5" customHeight="1" spans="1:2">
      <c r="A80" s="187" t="s">
        <v>177</v>
      </c>
      <c r="B80" s="188"/>
    </row>
    <row r="81" ht="19.5" customHeight="1" spans="1:2">
      <c r="A81" s="187" t="s">
        <v>139</v>
      </c>
      <c r="B81" s="188"/>
    </row>
    <row r="82" ht="19.5" customHeight="1" spans="1:2">
      <c r="A82" s="189" t="s">
        <v>179</v>
      </c>
      <c r="B82" s="188"/>
    </row>
    <row r="83" ht="19.5" customHeight="1" spans="1:2">
      <c r="A83" s="190" t="s">
        <v>134</v>
      </c>
      <c r="B83" s="188"/>
    </row>
    <row r="84" ht="19.5" customHeight="1" spans="1:2">
      <c r="A84" s="187" t="s">
        <v>135</v>
      </c>
      <c r="B84" s="188"/>
    </row>
    <row r="85" ht="19.5" customHeight="1" spans="1:2">
      <c r="A85" s="187" t="s">
        <v>139</v>
      </c>
      <c r="B85" s="188"/>
    </row>
    <row r="86" ht="19.5" customHeight="1" spans="1:2">
      <c r="A86" s="189" t="s">
        <v>180</v>
      </c>
      <c r="B86" s="188"/>
    </row>
    <row r="87" ht="19.5" customHeight="1" spans="1:2">
      <c r="A87" s="189" t="s">
        <v>134</v>
      </c>
      <c r="B87" s="188"/>
    </row>
    <row r="88" ht="19.5" customHeight="1" spans="1:2">
      <c r="A88" s="187" t="s">
        <v>135</v>
      </c>
      <c r="B88" s="188"/>
    </row>
    <row r="89" ht="19.5" customHeight="1" spans="1:2">
      <c r="A89" s="187" t="s">
        <v>181</v>
      </c>
      <c r="B89" s="188"/>
    </row>
    <row r="90" ht="19.5" customHeight="1" spans="1:2">
      <c r="A90" s="187" t="s">
        <v>139</v>
      </c>
      <c r="B90" s="188"/>
    </row>
    <row r="91" ht="19.5" customHeight="1" spans="1:2">
      <c r="A91" s="189" t="s">
        <v>792</v>
      </c>
      <c r="B91" s="188"/>
    </row>
    <row r="92" ht="19.5" customHeight="1" spans="1:2">
      <c r="A92" s="189" t="s">
        <v>793</v>
      </c>
      <c r="B92" s="188"/>
    </row>
    <row r="93" ht="19.5" customHeight="1" spans="1:2">
      <c r="A93" s="189" t="s">
        <v>794</v>
      </c>
      <c r="B93" s="188"/>
    </row>
    <row r="94" ht="19.5" customHeight="1" spans="1:2">
      <c r="A94" s="187" t="s">
        <v>135</v>
      </c>
      <c r="B94" s="188"/>
    </row>
    <row r="95" ht="19.5" customHeight="1" spans="1:2">
      <c r="A95" s="187" t="s">
        <v>182</v>
      </c>
      <c r="B95" s="188">
        <v>2</v>
      </c>
    </row>
    <row r="96" ht="19.5" customHeight="1" spans="1:2">
      <c r="A96" s="187" t="s">
        <v>795</v>
      </c>
      <c r="B96" s="188"/>
    </row>
    <row r="97" ht="19.5" customHeight="1" spans="1:2">
      <c r="A97" s="187" t="s">
        <v>796</v>
      </c>
      <c r="B97" s="188">
        <v>2</v>
      </c>
    </row>
    <row r="98" ht="19.5" customHeight="1" spans="1:2">
      <c r="A98" s="189" t="s">
        <v>797</v>
      </c>
      <c r="B98" s="188"/>
    </row>
    <row r="99" ht="19.5" customHeight="1" spans="1:2">
      <c r="A99" s="189" t="s">
        <v>798</v>
      </c>
      <c r="B99" s="188"/>
    </row>
    <row r="100" ht="19.5" customHeight="1" spans="1:2">
      <c r="A100" s="185" t="s">
        <v>71</v>
      </c>
      <c r="B100" s="186"/>
    </row>
    <row r="101" ht="19.5" customHeight="1" spans="1:2">
      <c r="A101" s="189" t="s">
        <v>185</v>
      </c>
      <c r="B101" s="188"/>
    </row>
    <row r="102" ht="19.5" customHeight="1" spans="1:2">
      <c r="A102" s="189" t="s">
        <v>186</v>
      </c>
      <c r="B102" s="188"/>
    </row>
    <row r="103" ht="19.5" customHeight="1" spans="1:2">
      <c r="A103" s="187" t="s">
        <v>187</v>
      </c>
      <c r="B103" s="188"/>
    </row>
    <row r="104" ht="19.5" customHeight="1" spans="1:2">
      <c r="A104" s="189" t="s">
        <v>188</v>
      </c>
      <c r="B104" s="188"/>
    </row>
    <row r="105" ht="19.5" customHeight="1" spans="1:2">
      <c r="A105" s="189" t="s">
        <v>189</v>
      </c>
      <c r="B105" s="188"/>
    </row>
    <row r="106" ht="19.5" customHeight="1" spans="1:2">
      <c r="A106" s="189" t="s">
        <v>190</v>
      </c>
      <c r="B106" s="188"/>
    </row>
    <row r="107" ht="19.5" customHeight="1" spans="1:2">
      <c r="A107" s="189" t="s">
        <v>799</v>
      </c>
      <c r="B107" s="188"/>
    </row>
    <row r="108" ht="19.5" customHeight="1" spans="1:2">
      <c r="A108" s="189" t="s">
        <v>800</v>
      </c>
      <c r="B108" s="188"/>
    </row>
    <row r="109" ht="19.5" customHeight="1" spans="1:2">
      <c r="A109" s="185" t="s">
        <v>73</v>
      </c>
      <c r="B109" s="186">
        <v>39</v>
      </c>
    </row>
    <row r="110" ht="19.5" customHeight="1" spans="1:2">
      <c r="A110" s="187" t="s">
        <v>801</v>
      </c>
      <c r="B110" s="188"/>
    </row>
    <row r="111" ht="19.5" customHeight="1" spans="1:2">
      <c r="A111" s="187" t="s">
        <v>802</v>
      </c>
      <c r="B111" s="188"/>
    </row>
    <row r="112" ht="19.5" customHeight="1" spans="1:2">
      <c r="A112" s="189" t="s">
        <v>193</v>
      </c>
      <c r="B112" s="188"/>
    </row>
    <row r="113" ht="19.5" customHeight="1" spans="1:2">
      <c r="A113" s="189" t="s">
        <v>134</v>
      </c>
      <c r="B113" s="188"/>
    </row>
    <row r="114" ht="19.5" customHeight="1" spans="1:2">
      <c r="A114" s="189" t="s">
        <v>135</v>
      </c>
      <c r="B114" s="188"/>
    </row>
    <row r="115" ht="19.5" customHeight="1" spans="1:2">
      <c r="A115" s="189" t="s">
        <v>195</v>
      </c>
      <c r="B115" s="188"/>
    </row>
    <row r="116" ht="19.5" customHeight="1" spans="1:2">
      <c r="A116" s="189" t="s">
        <v>196</v>
      </c>
      <c r="B116" s="188"/>
    </row>
    <row r="117" ht="19.5" customHeight="1" spans="1:2">
      <c r="A117" s="187" t="s">
        <v>198</v>
      </c>
      <c r="B117" s="188"/>
    </row>
    <row r="118" ht="19.5" customHeight="1" spans="1:2">
      <c r="A118" s="189" t="s">
        <v>134</v>
      </c>
      <c r="B118" s="188"/>
    </row>
    <row r="119" ht="19.5" customHeight="1" spans="1:2">
      <c r="A119" s="189" t="s">
        <v>135</v>
      </c>
      <c r="B119" s="188"/>
    </row>
    <row r="120" ht="19.5" customHeight="1" spans="1:2">
      <c r="A120" s="190" t="s">
        <v>199</v>
      </c>
      <c r="B120" s="188"/>
    </row>
    <row r="121" ht="19.5" customHeight="1" spans="1:2">
      <c r="A121" s="187" t="s">
        <v>200</v>
      </c>
      <c r="B121" s="188"/>
    </row>
    <row r="122" ht="19.5" customHeight="1" spans="1:2">
      <c r="A122" s="187" t="s">
        <v>202</v>
      </c>
      <c r="B122" s="188"/>
    </row>
    <row r="123" ht="19.5" customHeight="1" spans="1:2">
      <c r="A123" s="189" t="s">
        <v>203</v>
      </c>
      <c r="B123" s="188"/>
    </row>
    <row r="124" ht="19.5" customHeight="1" spans="1:2">
      <c r="A124" s="189" t="s">
        <v>204</v>
      </c>
      <c r="B124" s="188"/>
    </row>
    <row r="125" ht="19.5" customHeight="1" spans="1:2">
      <c r="A125" s="189" t="s">
        <v>139</v>
      </c>
      <c r="B125" s="188"/>
    </row>
    <row r="126" ht="19.5" customHeight="1" spans="1:2">
      <c r="A126" s="187" t="s">
        <v>205</v>
      </c>
      <c r="B126" s="188"/>
    </row>
    <row r="127" ht="19.5" customHeight="1" spans="1:2">
      <c r="A127" s="187" t="s">
        <v>803</v>
      </c>
      <c r="B127" s="188"/>
    </row>
    <row r="128" ht="19.5" customHeight="1" spans="1:2">
      <c r="A128" s="189" t="s">
        <v>804</v>
      </c>
      <c r="B128" s="188"/>
    </row>
    <row r="129" ht="19.5" customHeight="1" spans="1:2">
      <c r="A129" s="187" t="s">
        <v>805</v>
      </c>
      <c r="B129" s="188">
        <v>39</v>
      </c>
    </row>
    <row r="130" ht="19.5" customHeight="1" spans="1:2">
      <c r="A130" s="189" t="s">
        <v>207</v>
      </c>
      <c r="B130" s="188">
        <v>39</v>
      </c>
    </row>
    <row r="131" ht="19.5" customHeight="1" spans="1:2">
      <c r="A131" s="185" t="s">
        <v>75</v>
      </c>
      <c r="B131" s="186"/>
    </row>
    <row r="132" ht="19.5" customHeight="1" spans="1:2">
      <c r="A132" s="189" t="s">
        <v>208</v>
      </c>
      <c r="B132" s="188"/>
    </row>
    <row r="133" ht="19.5" customHeight="1" spans="1:2">
      <c r="A133" s="187" t="s">
        <v>134</v>
      </c>
      <c r="B133" s="188"/>
    </row>
    <row r="134" ht="19.5" customHeight="1" spans="1:2">
      <c r="A134" s="187" t="s">
        <v>175</v>
      </c>
      <c r="B134" s="188"/>
    </row>
    <row r="135" ht="19.5" customHeight="1" spans="1:2">
      <c r="A135" s="189" t="s">
        <v>209</v>
      </c>
      <c r="B135" s="188"/>
    </row>
    <row r="136" ht="19.5" customHeight="1" spans="1:2">
      <c r="A136" s="187" t="s">
        <v>210</v>
      </c>
      <c r="B136" s="188"/>
    </row>
    <row r="137" ht="19.5" customHeight="1" spans="1:2">
      <c r="A137" s="187" t="s">
        <v>211</v>
      </c>
      <c r="B137" s="188"/>
    </row>
    <row r="138" ht="19.5" customHeight="1" spans="1:2">
      <c r="A138" s="187" t="s">
        <v>212</v>
      </c>
      <c r="B138" s="188"/>
    </row>
    <row r="139" ht="19.5" customHeight="1" spans="1:2">
      <c r="A139" s="189" t="s">
        <v>213</v>
      </c>
      <c r="B139" s="188"/>
    </row>
    <row r="140" ht="19.5" customHeight="1" spans="1:2">
      <c r="A140" s="189" t="s">
        <v>214</v>
      </c>
      <c r="B140" s="188"/>
    </row>
    <row r="141" ht="19.5" customHeight="1" spans="1:2">
      <c r="A141" s="187" t="s">
        <v>215</v>
      </c>
      <c r="B141" s="188"/>
    </row>
    <row r="142" ht="19.5" customHeight="1" spans="1:2">
      <c r="A142" s="187" t="s">
        <v>216</v>
      </c>
      <c r="B142" s="188"/>
    </row>
    <row r="143" ht="19.5" customHeight="1" spans="1:2">
      <c r="A143" s="189" t="s">
        <v>806</v>
      </c>
      <c r="B143" s="188"/>
    </row>
    <row r="144" ht="19.5" customHeight="1" spans="1:2">
      <c r="A144" s="189" t="s">
        <v>218</v>
      </c>
      <c r="B144" s="188"/>
    </row>
    <row r="145" ht="19.5" customHeight="1" spans="1:2">
      <c r="A145" s="189" t="s">
        <v>219</v>
      </c>
      <c r="B145" s="188"/>
    </row>
    <row r="146" ht="19.5" customHeight="1" spans="1:2">
      <c r="A146" s="187" t="s">
        <v>220</v>
      </c>
      <c r="B146" s="188"/>
    </row>
    <row r="147" ht="19.5" customHeight="1" spans="1:2">
      <c r="A147" s="187" t="s">
        <v>221</v>
      </c>
      <c r="B147" s="188"/>
    </row>
    <row r="148" ht="19.5" customHeight="1" spans="1:2">
      <c r="A148" s="189" t="s">
        <v>222</v>
      </c>
      <c r="B148" s="188"/>
    </row>
    <row r="149" ht="19.5" customHeight="1" spans="1:2">
      <c r="A149" s="189" t="s">
        <v>223</v>
      </c>
      <c r="B149" s="188"/>
    </row>
    <row r="150" ht="19.5" customHeight="1" spans="1:2">
      <c r="A150" s="187" t="s">
        <v>224</v>
      </c>
      <c r="B150" s="188"/>
    </row>
    <row r="151" ht="19.5" customHeight="1" spans="1:2">
      <c r="A151" s="187" t="s">
        <v>226</v>
      </c>
      <c r="B151" s="188"/>
    </row>
    <row r="152" ht="19.5" customHeight="1" spans="1:2">
      <c r="A152" s="189" t="s">
        <v>227</v>
      </c>
      <c r="B152" s="188"/>
    </row>
    <row r="153" ht="19.5" customHeight="1" spans="1:2">
      <c r="A153" s="189" t="s">
        <v>228</v>
      </c>
      <c r="B153" s="188"/>
    </row>
    <row r="154" ht="19.5" customHeight="1" spans="1:2">
      <c r="A154" s="190" t="s">
        <v>229</v>
      </c>
      <c r="B154" s="188"/>
    </row>
    <row r="155" ht="19.5" customHeight="1" spans="1:2">
      <c r="A155" s="187" t="s">
        <v>230</v>
      </c>
      <c r="B155" s="188"/>
    </row>
    <row r="156" ht="19.5" customHeight="1" spans="1:2">
      <c r="A156" s="187" t="s">
        <v>807</v>
      </c>
      <c r="B156" s="188"/>
    </row>
    <row r="157" ht="19.5" customHeight="1" spans="1:2">
      <c r="A157" s="187" t="s">
        <v>808</v>
      </c>
      <c r="B157" s="188"/>
    </row>
    <row r="158" ht="19.5" customHeight="1" spans="1:2">
      <c r="A158" s="185" t="s">
        <v>77</v>
      </c>
      <c r="B158" s="186"/>
    </row>
    <row r="159" ht="19.5" customHeight="1" spans="1:2">
      <c r="A159" s="189" t="s">
        <v>233</v>
      </c>
      <c r="B159" s="188"/>
    </row>
    <row r="160" ht="19.5" customHeight="1" spans="1:2">
      <c r="A160" s="187" t="s">
        <v>134</v>
      </c>
      <c r="B160" s="188"/>
    </row>
    <row r="161" ht="19.5" customHeight="1" spans="1:2">
      <c r="A161" s="190" t="s">
        <v>135</v>
      </c>
      <c r="B161" s="188"/>
    </row>
    <row r="162" ht="19.5" customHeight="1" spans="1:2">
      <c r="A162" s="189" t="s">
        <v>234</v>
      </c>
      <c r="B162" s="188"/>
    </row>
    <row r="163" ht="19.5" customHeight="1" spans="1:2">
      <c r="A163" s="189" t="s">
        <v>809</v>
      </c>
      <c r="B163" s="188"/>
    </row>
    <row r="164" ht="19.5" customHeight="1" spans="1:2">
      <c r="A164" s="187" t="s">
        <v>810</v>
      </c>
      <c r="B164" s="188"/>
    </row>
    <row r="165" ht="19.5" customHeight="1" spans="1:2">
      <c r="A165" s="189" t="s">
        <v>235</v>
      </c>
      <c r="B165" s="188"/>
    </row>
    <row r="166" ht="19.5" customHeight="1" spans="1:2">
      <c r="A166" s="187" t="s">
        <v>811</v>
      </c>
      <c r="B166" s="188"/>
    </row>
    <row r="167" ht="19.5" customHeight="1" spans="1:2">
      <c r="A167" s="185" t="s">
        <v>79</v>
      </c>
      <c r="B167" s="186">
        <v>77</v>
      </c>
    </row>
    <row r="168" ht="19.5" customHeight="1" spans="1:2">
      <c r="A168" s="190" t="s">
        <v>812</v>
      </c>
      <c r="B168" s="188">
        <v>74</v>
      </c>
    </row>
    <row r="169" ht="19.5" customHeight="1" spans="1:2">
      <c r="A169" s="190" t="s">
        <v>134</v>
      </c>
      <c r="B169" s="188"/>
    </row>
    <row r="170" ht="19.5" customHeight="1" spans="1:2">
      <c r="A170" s="190" t="s">
        <v>135</v>
      </c>
      <c r="B170" s="188"/>
    </row>
    <row r="171" ht="19.5" customHeight="1" spans="1:2">
      <c r="A171" s="190" t="s">
        <v>241</v>
      </c>
      <c r="B171" s="188"/>
    </row>
    <row r="172" ht="19.5" customHeight="1" spans="1:2">
      <c r="A172" s="190" t="s">
        <v>242</v>
      </c>
      <c r="B172" s="188"/>
    </row>
    <row r="173" ht="19.5" customHeight="1" spans="1:2">
      <c r="A173" s="190" t="s">
        <v>243</v>
      </c>
      <c r="B173" s="188"/>
    </row>
    <row r="174" ht="19.5" customHeight="1" spans="1:2">
      <c r="A174" s="190" t="s">
        <v>244</v>
      </c>
      <c r="B174" s="188"/>
    </row>
    <row r="175" ht="19.5" customHeight="1" spans="1:2">
      <c r="A175" s="190" t="s">
        <v>245</v>
      </c>
      <c r="B175" s="188">
        <v>72</v>
      </c>
    </row>
    <row r="176" ht="19.5" customHeight="1" spans="1:2">
      <c r="A176" s="190" t="s">
        <v>813</v>
      </c>
      <c r="B176" s="188"/>
    </row>
    <row r="177" ht="19.5" customHeight="1" spans="1:2">
      <c r="A177" s="190" t="s">
        <v>248</v>
      </c>
      <c r="B177" s="188">
        <v>2</v>
      </c>
    </row>
    <row r="178" ht="19.5" customHeight="1" spans="1:2">
      <c r="A178" s="190" t="s">
        <v>249</v>
      </c>
      <c r="B178" s="188"/>
    </row>
    <row r="179" ht="19.5" customHeight="1" spans="1:2">
      <c r="A179" s="190" t="s">
        <v>814</v>
      </c>
      <c r="B179" s="188"/>
    </row>
    <row r="180" ht="19.5" customHeight="1" spans="1:2">
      <c r="A180" s="190" t="s">
        <v>251</v>
      </c>
      <c r="B180" s="188"/>
    </row>
    <row r="181" ht="19.5" customHeight="1" spans="1:2">
      <c r="A181" s="190" t="s">
        <v>252</v>
      </c>
      <c r="B181" s="188"/>
    </row>
    <row r="182" ht="19.5" customHeight="1" spans="1:2">
      <c r="A182" s="190" t="s">
        <v>253</v>
      </c>
      <c r="B182" s="188"/>
    </row>
    <row r="183" ht="19.5" customHeight="1" spans="1:2">
      <c r="A183" s="190" t="s">
        <v>254</v>
      </c>
      <c r="B183" s="188">
        <v>3</v>
      </c>
    </row>
    <row r="184" ht="19.5" customHeight="1" spans="1:2">
      <c r="A184" s="190" t="s">
        <v>255</v>
      </c>
      <c r="B184" s="188"/>
    </row>
    <row r="185" ht="19.5" customHeight="1" spans="1:2">
      <c r="A185" s="190" t="s">
        <v>256</v>
      </c>
      <c r="B185" s="188"/>
    </row>
    <row r="186" ht="19.5" customHeight="1" spans="1:2">
      <c r="A186" s="190" t="s">
        <v>257</v>
      </c>
      <c r="B186" s="188"/>
    </row>
    <row r="187" ht="19.5" customHeight="1" spans="1:2">
      <c r="A187" s="190" t="s">
        <v>258</v>
      </c>
      <c r="B187" s="188">
        <v>3</v>
      </c>
    </row>
    <row r="188" ht="19.5" customHeight="1" spans="1:2">
      <c r="A188" s="190" t="s">
        <v>259</v>
      </c>
      <c r="B188" s="188"/>
    </row>
    <row r="189" ht="19.5" customHeight="1" spans="1:2">
      <c r="A189" s="190" t="s">
        <v>260</v>
      </c>
      <c r="B189" s="188"/>
    </row>
    <row r="190" ht="19.5" customHeight="1" spans="1:2">
      <c r="A190" s="190" t="s">
        <v>261</v>
      </c>
      <c r="B190" s="188"/>
    </row>
    <row r="191" ht="19.5" customHeight="1" spans="1:2">
      <c r="A191" s="190" t="s">
        <v>262</v>
      </c>
      <c r="B191" s="188"/>
    </row>
    <row r="192" ht="19.5" customHeight="1" spans="1:2">
      <c r="A192" s="190" t="s">
        <v>263</v>
      </c>
      <c r="B192" s="188"/>
    </row>
    <row r="193" ht="19.5" customHeight="1" spans="1:2">
      <c r="A193" s="190" t="s">
        <v>265</v>
      </c>
      <c r="B193" s="188"/>
    </row>
    <row r="194" ht="19.5" customHeight="1" spans="1:2">
      <c r="A194" s="190" t="s">
        <v>815</v>
      </c>
      <c r="B194" s="188"/>
    </row>
    <row r="195" ht="19.5" customHeight="1" spans="1:2">
      <c r="A195" s="190" t="s">
        <v>266</v>
      </c>
      <c r="B195" s="188"/>
    </row>
    <row r="196" ht="19.5" customHeight="1" spans="1:2">
      <c r="A196" s="190" t="s">
        <v>267</v>
      </c>
      <c r="B196" s="188"/>
    </row>
    <row r="197" ht="19.5" customHeight="1" spans="1:2">
      <c r="A197" s="185" t="s">
        <v>81</v>
      </c>
      <c r="B197" s="186">
        <v>1582</v>
      </c>
    </row>
    <row r="198" ht="19.5" customHeight="1" spans="1:2">
      <c r="A198" s="190" t="s">
        <v>268</v>
      </c>
      <c r="B198" s="188">
        <v>43</v>
      </c>
    </row>
    <row r="199" ht="19.5" customHeight="1" spans="1:2">
      <c r="A199" s="190" t="s">
        <v>134</v>
      </c>
      <c r="B199" s="188"/>
    </row>
    <row r="200" ht="19.5" customHeight="1" spans="1:2">
      <c r="A200" s="190" t="s">
        <v>135</v>
      </c>
      <c r="B200" s="188"/>
    </row>
    <row r="201" ht="19.5" customHeight="1" spans="1:2">
      <c r="A201" s="190" t="s">
        <v>175</v>
      </c>
      <c r="B201" s="188"/>
    </row>
    <row r="202" ht="19.5" customHeight="1" spans="1:2">
      <c r="A202" s="190" t="s">
        <v>269</v>
      </c>
      <c r="B202" s="188"/>
    </row>
    <row r="203" ht="19.5" customHeight="1" spans="1:2">
      <c r="A203" s="190" t="s">
        <v>270</v>
      </c>
      <c r="B203" s="188"/>
    </row>
    <row r="204" ht="19.5" customHeight="1" spans="1:2">
      <c r="A204" s="190" t="s">
        <v>271</v>
      </c>
      <c r="B204" s="188"/>
    </row>
    <row r="205" ht="19.5" customHeight="1" spans="1:2">
      <c r="A205" s="190" t="s">
        <v>272</v>
      </c>
      <c r="B205" s="188">
        <v>43</v>
      </c>
    </row>
    <row r="206" ht="19.5" customHeight="1" spans="1:2">
      <c r="A206" s="190" t="s">
        <v>273</v>
      </c>
      <c r="B206" s="188"/>
    </row>
    <row r="207" ht="19.5" customHeight="1" spans="1:2">
      <c r="A207" s="190" t="s">
        <v>274</v>
      </c>
      <c r="B207" s="188"/>
    </row>
    <row r="208" ht="19.5" customHeight="1" spans="1:2">
      <c r="A208" s="190" t="s">
        <v>275</v>
      </c>
      <c r="B208" s="188">
        <v>396</v>
      </c>
    </row>
    <row r="209" ht="19.5" customHeight="1" spans="1:2">
      <c r="A209" s="190" t="s">
        <v>134</v>
      </c>
      <c r="B209" s="188"/>
    </row>
    <row r="210" ht="19.5" customHeight="1" spans="1:2">
      <c r="A210" s="190" t="s">
        <v>276</v>
      </c>
      <c r="B210" s="188"/>
    </row>
    <row r="211" ht="19.5" customHeight="1" spans="1:2">
      <c r="A211" s="190" t="s">
        <v>278</v>
      </c>
      <c r="B211" s="188">
        <v>396</v>
      </c>
    </row>
    <row r="212" ht="19.5" customHeight="1" spans="1:2">
      <c r="A212" s="190" t="s">
        <v>279</v>
      </c>
      <c r="B212" s="188"/>
    </row>
    <row r="213" ht="19.5" customHeight="1" spans="1:2">
      <c r="A213" s="190" t="s">
        <v>280</v>
      </c>
      <c r="B213" s="188">
        <v>264</v>
      </c>
    </row>
    <row r="214" ht="19.5" customHeight="1" spans="1:2">
      <c r="A214" s="190" t="s">
        <v>281</v>
      </c>
      <c r="B214" s="188"/>
    </row>
    <row r="215" ht="19.5" customHeight="1" spans="1:2">
      <c r="A215" s="190" t="s">
        <v>282</v>
      </c>
      <c r="B215" s="188"/>
    </row>
    <row r="216" ht="19.5" customHeight="1" spans="1:2">
      <c r="A216" s="190" t="s">
        <v>283</v>
      </c>
      <c r="B216" s="188">
        <v>73</v>
      </c>
    </row>
    <row r="217" ht="19.5" customHeight="1" spans="1:2">
      <c r="A217" s="190" t="s">
        <v>284</v>
      </c>
      <c r="B217" s="188">
        <v>36</v>
      </c>
    </row>
    <row r="218" ht="19.5" customHeight="1" spans="1:2">
      <c r="A218" s="190" t="s">
        <v>286</v>
      </c>
      <c r="B218" s="188">
        <v>155</v>
      </c>
    </row>
    <row r="219" ht="19.5" customHeight="1" spans="1:2">
      <c r="A219" s="190" t="s">
        <v>287</v>
      </c>
      <c r="B219" s="188"/>
    </row>
    <row r="220" ht="19.5" customHeight="1" spans="1:2">
      <c r="A220" s="190" t="s">
        <v>288</v>
      </c>
      <c r="B220" s="188"/>
    </row>
    <row r="221" ht="19.5" customHeight="1" spans="1:2">
      <c r="A221" s="190" t="s">
        <v>289</v>
      </c>
      <c r="B221" s="188">
        <v>32</v>
      </c>
    </row>
    <row r="222" ht="19.5" customHeight="1" spans="1:2">
      <c r="A222" s="190" t="s">
        <v>816</v>
      </c>
      <c r="B222" s="188">
        <v>5</v>
      </c>
    </row>
    <row r="223" ht="19.5" customHeight="1" spans="1:2">
      <c r="A223" s="190" t="s">
        <v>292</v>
      </c>
      <c r="B223" s="188"/>
    </row>
    <row r="224" ht="19.5" customHeight="1" spans="1:2">
      <c r="A224" s="190" t="s">
        <v>293</v>
      </c>
      <c r="B224" s="188">
        <v>27</v>
      </c>
    </row>
    <row r="225" ht="19.5" customHeight="1" spans="1:2">
      <c r="A225" s="190" t="s">
        <v>294</v>
      </c>
      <c r="B225" s="188"/>
    </row>
    <row r="226" ht="19.5" customHeight="1" spans="1:2">
      <c r="A226" s="190" t="s">
        <v>295</v>
      </c>
      <c r="B226" s="188"/>
    </row>
    <row r="227" ht="19.5" customHeight="1" spans="1:2">
      <c r="A227" s="190" t="s">
        <v>296</v>
      </c>
      <c r="B227" s="188"/>
    </row>
    <row r="228" ht="19.5" customHeight="1" spans="1:2">
      <c r="A228" s="190" t="s">
        <v>297</v>
      </c>
      <c r="B228" s="188"/>
    </row>
    <row r="229" ht="19.5" customHeight="1" spans="1:2">
      <c r="A229" s="190" t="s">
        <v>298</v>
      </c>
      <c r="B229" s="188"/>
    </row>
    <row r="230" ht="19.5" customHeight="1" spans="1:2">
      <c r="A230" s="190" t="s">
        <v>299</v>
      </c>
      <c r="B230" s="188"/>
    </row>
    <row r="231" ht="19.5" customHeight="1" spans="1:2">
      <c r="A231" s="190" t="s">
        <v>300</v>
      </c>
      <c r="B231" s="188"/>
    </row>
    <row r="232" ht="19.5" customHeight="1" spans="1:2">
      <c r="A232" s="190" t="s">
        <v>301</v>
      </c>
      <c r="B232" s="188"/>
    </row>
    <row r="233" ht="19.5" customHeight="1" spans="1:2">
      <c r="A233" s="190" t="s">
        <v>302</v>
      </c>
      <c r="B233" s="188">
        <v>32</v>
      </c>
    </row>
    <row r="234" ht="19.5" customHeight="1" spans="1:2">
      <c r="A234" s="190" t="s">
        <v>303</v>
      </c>
      <c r="B234" s="188"/>
    </row>
    <row r="235" ht="19.5" customHeight="1" spans="1:2">
      <c r="A235" s="190" t="s">
        <v>304</v>
      </c>
      <c r="B235" s="188"/>
    </row>
    <row r="236" ht="19.5" customHeight="1" spans="1:2">
      <c r="A236" s="190" t="s">
        <v>305</v>
      </c>
      <c r="B236" s="188">
        <v>17</v>
      </c>
    </row>
    <row r="237" ht="19.5" customHeight="1" spans="1:2">
      <c r="A237" s="190" t="s">
        <v>306</v>
      </c>
      <c r="B237" s="188">
        <v>15</v>
      </c>
    </row>
    <row r="238" ht="19.5" customHeight="1" spans="1:2">
      <c r="A238" s="190" t="s">
        <v>307</v>
      </c>
      <c r="B238" s="188">
        <v>13</v>
      </c>
    </row>
    <row r="239" ht="19.5" customHeight="1" spans="1:2">
      <c r="A239" s="190" t="s">
        <v>134</v>
      </c>
      <c r="B239" s="188"/>
    </row>
    <row r="240" ht="19.5" customHeight="1" spans="1:2">
      <c r="A240" s="190" t="s">
        <v>308</v>
      </c>
      <c r="B240" s="188"/>
    </row>
    <row r="241" ht="19.5" customHeight="1" spans="1:2">
      <c r="A241" s="190" t="s">
        <v>309</v>
      </c>
      <c r="B241" s="188"/>
    </row>
    <row r="242" ht="19.5" customHeight="1" spans="1:2">
      <c r="A242" s="190" t="s">
        <v>310</v>
      </c>
      <c r="B242" s="188"/>
    </row>
    <row r="243" ht="19.5" customHeight="1" spans="1:2">
      <c r="A243" s="190" t="s">
        <v>311</v>
      </c>
      <c r="B243" s="188"/>
    </row>
    <row r="244" ht="19.5" customHeight="1" spans="1:2">
      <c r="A244" s="190" t="s">
        <v>312</v>
      </c>
      <c r="B244" s="188">
        <v>13</v>
      </c>
    </row>
    <row r="245" ht="19.5" customHeight="1" spans="1:2">
      <c r="A245" s="190" t="s">
        <v>313</v>
      </c>
      <c r="B245" s="188">
        <v>624</v>
      </c>
    </row>
    <row r="246" ht="19.5" customHeight="1" spans="1:2">
      <c r="A246" s="190" t="s">
        <v>314</v>
      </c>
      <c r="B246" s="188">
        <v>401</v>
      </c>
    </row>
    <row r="247" ht="19.5" customHeight="1" spans="1:2">
      <c r="A247" s="190" t="s">
        <v>315</v>
      </c>
      <c r="B247" s="188">
        <v>223</v>
      </c>
    </row>
    <row r="248" ht="19.5" customHeight="1" spans="1:2">
      <c r="A248" s="190" t="s">
        <v>319</v>
      </c>
      <c r="B248" s="188">
        <v>87</v>
      </c>
    </row>
    <row r="249" ht="19.5" customHeight="1" spans="1:2">
      <c r="A249" s="190" t="s">
        <v>320</v>
      </c>
      <c r="B249" s="188">
        <v>61</v>
      </c>
    </row>
    <row r="250" ht="19.5" customHeight="1" spans="1:2">
      <c r="A250" s="190" t="s">
        <v>321</v>
      </c>
      <c r="B250" s="188">
        <v>26</v>
      </c>
    </row>
    <row r="251" ht="19.5" customHeight="1" spans="1:2">
      <c r="A251" s="190" t="s">
        <v>316</v>
      </c>
      <c r="B251" s="188"/>
    </row>
    <row r="252" ht="19.5" customHeight="1" spans="1:2">
      <c r="A252" s="190" t="s">
        <v>317</v>
      </c>
      <c r="B252" s="188"/>
    </row>
    <row r="253" ht="19.5" customHeight="1" spans="1:2">
      <c r="A253" s="190" t="s">
        <v>318</v>
      </c>
      <c r="B253" s="188"/>
    </row>
    <row r="254" ht="19.5" customHeight="1" spans="1:2">
      <c r="A254" s="190" t="s">
        <v>322</v>
      </c>
      <c r="B254" s="188">
        <v>12</v>
      </c>
    </row>
    <row r="255" ht="19.5" customHeight="1" spans="1:2">
      <c r="A255" s="190" t="s">
        <v>323</v>
      </c>
      <c r="B255" s="188">
        <v>11</v>
      </c>
    </row>
    <row r="256" ht="19.5" customHeight="1" spans="1:2">
      <c r="A256" s="190" t="s">
        <v>324</v>
      </c>
      <c r="B256" s="188">
        <v>1</v>
      </c>
    </row>
    <row r="257" ht="19.5" customHeight="1" spans="1:2">
      <c r="A257" s="191" t="s">
        <v>327</v>
      </c>
      <c r="B257" s="188">
        <v>41</v>
      </c>
    </row>
    <row r="258" ht="19.5" customHeight="1" spans="1:2">
      <c r="A258" s="190" t="s">
        <v>134</v>
      </c>
      <c r="B258" s="188"/>
    </row>
    <row r="259" ht="19.5" customHeight="1" spans="1:2">
      <c r="A259" s="190" t="s">
        <v>328</v>
      </c>
      <c r="B259" s="188"/>
    </row>
    <row r="260" ht="19.5" customHeight="1" spans="1:2">
      <c r="A260" s="190" t="s">
        <v>139</v>
      </c>
      <c r="B260" s="188">
        <v>41</v>
      </c>
    </row>
    <row r="261" ht="19.5" customHeight="1" spans="1:2">
      <c r="A261" s="190" t="s">
        <v>817</v>
      </c>
      <c r="B261" s="188"/>
    </row>
    <row r="262" ht="19.5" customHeight="1" spans="1:2">
      <c r="A262" s="190" t="s">
        <v>818</v>
      </c>
      <c r="B262" s="188">
        <v>38</v>
      </c>
    </row>
    <row r="263" ht="19.5" customHeight="1" spans="1:2">
      <c r="A263" s="190" t="s">
        <v>819</v>
      </c>
      <c r="B263" s="188">
        <v>38</v>
      </c>
    </row>
    <row r="264" ht="19.5" customHeight="1" spans="1:2">
      <c r="A264" s="185" t="s">
        <v>83</v>
      </c>
      <c r="B264" s="186">
        <v>94</v>
      </c>
    </row>
    <row r="265" ht="19.5" customHeight="1" spans="1:2">
      <c r="A265" s="190" t="s">
        <v>332</v>
      </c>
      <c r="B265" s="188"/>
    </row>
    <row r="266" ht="19.5" customHeight="1" spans="1:2">
      <c r="A266" s="190" t="s">
        <v>134</v>
      </c>
      <c r="B266" s="188"/>
    </row>
    <row r="267" ht="19.5" customHeight="1" spans="1:2">
      <c r="A267" s="190" t="s">
        <v>135</v>
      </c>
      <c r="B267" s="188"/>
    </row>
    <row r="268" ht="19.5" customHeight="1" spans="1:2">
      <c r="A268" s="190" t="s">
        <v>175</v>
      </c>
      <c r="B268" s="188"/>
    </row>
    <row r="269" ht="19.5" customHeight="1" spans="1:2">
      <c r="A269" s="190" t="s">
        <v>820</v>
      </c>
      <c r="B269" s="188"/>
    </row>
    <row r="270" ht="19.5" customHeight="1" spans="1:2">
      <c r="A270" s="190" t="s">
        <v>334</v>
      </c>
      <c r="B270" s="188"/>
    </row>
    <row r="271" ht="19.5" customHeight="1" spans="1:2">
      <c r="A271" s="190" t="s">
        <v>335</v>
      </c>
      <c r="B271" s="188"/>
    </row>
    <row r="272" ht="19.5" customHeight="1" spans="1:2">
      <c r="A272" s="190" t="s">
        <v>821</v>
      </c>
      <c r="B272" s="188"/>
    </row>
    <row r="273" ht="19.5" customHeight="1" spans="1:2">
      <c r="A273" s="190" t="s">
        <v>338</v>
      </c>
      <c r="B273" s="188"/>
    </row>
    <row r="274" ht="19.5" customHeight="1" spans="1:2">
      <c r="A274" s="190" t="s">
        <v>339</v>
      </c>
      <c r="B274" s="188"/>
    </row>
    <row r="275" ht="19.5" customHeight="1" spans="1:2">
      <c r="A275" s="190" t="s">
        <v>340</v>
      </c>
      <c r="B275" s="188"/>
    </row>
    <row r="276" ht="19.5" customHeight="1" spans="1:2">
      <c r="A276" s="190" t="s">
        <v>341</v>
      </c>
      <c r="B276" s="188"/>
    </row>
    <row r="277" ht="19.5" customHeight="1" spans="1:2">
      <c r="A277" s="190" t="s">
        <v>342</v>
      </c>
      <c r="B277" s="188"/>
    </row>
    <row r="278" ht="19.5" customHeight="1" spans="1:2">
      <c r="A278" s="190" t="s">
        <v>343</v>
      </c>
      <c r="B278" s="188"/>
    </row>
    <row r="279" ht="19.5" customHeight="1" spans="1:2">
      <c r="A279" s="190" t="s">
        <v>344</v>
      </c>
      <c r="B279" s="188"/>
    </row>
    <row r="280" ht="19.5" customHeight="1" spans="1:2">
      <c r="A280" s="190" t="s">
        <v>345</v>
      </c>
      <c r="B280" s="188"/>
    </row>
    <row r="281" ht="19.5" customHeight="1" spans="1:2">
      <c r="A281" s="190" t="s">
        <v>346</v>
      </c>
      <c r="B281" s="188"/>
    </row>
    <row r="282" ht="19.5" customHeight="1" spans="1:2">
      <c r="A282" s="190" t="s">
        <v>347</v>
      </c>
      <c r="B282" s="188"/>
    </row>
    <row r="283" ht="19.5" customHeight="1" spans="1:2">
      <c r="A283" s="190" t="s">
        <v>348</v>
      </c>
      <c r="B283" s="188"/>
    </row>
    <row r="284" ht="19.5" customHeight="1" spans="1:2">
      <c r="A284" s="190" t="s">
        <v>349</v>
      </c>
      <c r="B284" s="188"/>
    </row>
    <row r="285" ht="19.5" customHeight="1" spans="1:2">
      <c r="A285" s="190" t="s">
        <v>350</v>
      </c>
      <c r="B285" s="188"/>
    </row>
    <row r="286" ht="19.5" customHeight="1" spans="1:2">
      <c r="A286" s="190" t="s">
        <v>822</v>
      </c>
      <c r="B286" s="188"/>
    </row>
    <row r="287" ht="19.5" customHeight="1" spans="1:2">
      <c r="A287" s="190" t="s">
        <v>352</v>
      </c>
      <c r="B287" s="188"/>
    </row>
    <row r="288" ht="19.5" customHeight="1" spans="1:2">
      <c r="A288" s="190" t="s">
        <v>353</v>
      </c>
      <c r="B288" s="188">
        <v>11</v>
      </c>
    </row>
    <row r="289" ht="19.5" customHeight="1" spans="1:2">
      <c r="A289" s="190" t="s">
        <v>354</v>
      </c>
      <c r="B289" s="188"/>
    </row>
    <row r="290" ht="19.5" customHeight="1" spans="1:2">
      <c r="A290" s="190" t="s">
        <v>355</v>
      </c>
      <c r="B290" s="188"/>
    </row>
    <row r="291" ht="19.5" customHeight="1" spans="1:2">
      <c r="A291" s="190" t="s">
        <v>356</v>
      </c>
      <c r="B291" s="188">
        <v>11</v>
      </c>
    </row>
    <row r="292" ht="19.5" customHeight="1" spans="1:2">
      <c r="A292" s="190" t="s">
        <v>357</v>
      </c>
      <c r="B292" s="188">
        <v>69</v>
      </c>
    </row>
    <row r="293" ht="19.5" customHeight="1" spans="1:2">
      <c r="A293" s="190" t="s">
        <v>358</v>
      </c>
      <c r="B293" s="188">
        <v>32</v>
      </c>
    </row>
    <row r="294" ht="19.5" customHeight="1" spans="1:2">
      <c r="A294" s="190" t="s">
        <v>359</v>
      </c>
      <c r="B294" s="188">
        <v>15</v>
      </c>
    </row>
    <row r="295" ht="19.5" customHeight="1" spans="1:2">
      <c r="A295" s="190" t="s">
        <v>360</v>
      </c>
      <c r="B295" s="188">
        <v>10</v>
      </c>
    </row>
    <row r="296" ht="19.5" customHeight="1" spans="1:2">
      <c r="A296" s="190" t="s">
        <v>361</v>
      </c>
      <c r="B296" s="188">
        <v>12</v>
      </c>
    </row>
    <row r="297" ht="19.5" customHeight="1" spans="1:2">
      <c r="A297" s="190" t="s">
        <v>362</v>
      </c>
      <c r="B297" s="188"/>
    </row>
    <row r="298" ht="19.5" customHeight="1" spans="1:2">
      <c r="A298" s="190" t="s">
        <v>363</v>
      </c>
      <c r="B298" s="188"/>
    </row>
    <row r="299" ht="19.5" customHeight="1" spans="1:2">
      <c r="A299" s="190" t="s">
        <v>364</v>
      </c>
      <c r="B299" s="188"/>
    </row>
    <row r="300" ht="19.5" customHeight="1" spans="1:2">
      <c r="A300" s="190" t="s">
        <v>365</v>
      </c>
      <c r="B300" s="188"/>
    </row>
    <row r="301" ht="19.5" customHeight="1" spans="1:2">
      <c r="A301" s="190" t="s">
        <v>366</v>
      </c>
      <c r="B301" s="188"/>
    </row>
    <row r="302" ht="19.5" customHeight="1" spans="1:2">
      <c r="A302" s="190" t="s">
        <v>367</v>
      </c>
      <c r="B302" s="188">
        <v>12</v>
      </c>
    </row>
    <row r="303" ht="19.5" customHeight="1" spans="1:2">
      <c r="A303" s="190" t="s">
        <v>368</v>
      </c>
      <c r="B303" s="188">
        <v>12</v>
      </c>
    </row>
    <row r="304" ht="19.5" customHeight="1" spans="1:2">
      <c r="A304" s="190" t="s">
        <v>369</v>
      </c>
      <c r="B304" s="188"/>
    </row>
    <row r="305" ht="19.5" customHeight="1" spans="1:2">
      <c r="A305" s="190" t="s">
        <v>134</v>
      </c>
      <c r="B305" s="188"/>
    </row>
    <row r="306" ht="19.5" customHeight="1" spans="1:2">
      <c r="A306" s="190" t="s">
        <v>135</v>
      </c>
      <c r="B306" s="188"/>
    </row>
    <row r="307" ht="19.5" customHeight="1" spans="1:2">
      <c r="A307" s="190" t="s">
        <v>370</v>
      </c>
      <c r="B307" s="188"/>
    </row>
    <row r="308" ht="19.5" customHeight="1" spans="1:2">
      <c r="A308" s="190" t="s">
        <v>371</v>
      </c>
      <c r="B308" s="188"/>
    </row>
    <row r="309" ht="19.5" customHeight="1" spans="1:2">
      <c r="A309" s="190" t="s">
        <v>139</v>
      </c>
      <c r="B309" s="188"/>
    </row>
    <row r="310" ht="19.5" customHeight="1" spans="1:2">
      <c r="A310" s="190" t="s">
        <v>823</v>
      </c>
      <c r="B310" s="188"/>
    </row>
    <row r="311" ht="19.5" customHeight="1" spans="1:2">
      <c r="A311" s="190" t="s">
        <v>824</v>
      </c>
      <c r="B311" s="188"/>
    </row>
    <row r="312" ht="19.5" customHeight="1" spans="1:2">
      <c r="A312" s="190" t="s">
        <v>374</v>
      </c>
      <c r="B312" s="188">
        <v>2</v>
      </c>
    </row>
    <row r="313" ht="19.5" customHeight="1" spans="1:2">
      <c r="A313" s="190" t="s">
        <v>825</v>
      </c>
      <c r="B313" s="188">
        <v>2</v>
      </c>
    </row>
    <row r="314" ht="19.5" customHeight="1" spans="1:2">
      <c r="A314" s="185" t="s">
        <v>85</v>
      </c>
      <c r="B314" s="186">
        <v>45</v>
      </c>
    </row>
    <row r="315" ht="19.5" customHeight="1" spans="1:2">
      <c r="A315" s="190" t="s">
        <v>376</v>
      </c>
      <c r="B315" s="188"/>
    </row>
    <row r="316" ht="19.5" customHeight="1" spans="1:2">
      <c r="A316" s="190" t="s">
        <v>134</v>
      </c>
      <c r="B316" s="188"/>
    </row>
    <row r="317" ht="19.5" customHeight="1" spans="1:2">
      <c r="A317" s="190" t="s">
        <v>826</v>
      </c>
      <c r="B317" s="188"/>
    </row>
    <row r="318" ht="19.5" customHeight="1" spans="1:2">
      <c r="A318" s="190" t="s">
        <v>378</v>
      </c>
      <c r="B318" s="188"/>
    </row>
    <row r="319" ht="19.5" customHeight="1" spans="1:2">
      <c r="A319" s="190" t="s">
        <v>379</v>
      </c>
      <c r="B319" s="188"/>
    </row>
    <row r="320" ht="19.5" customHeight="1" spans="1:2">
      <c r="A320" s="190" t="s">
        <v>380</v>
      </c>
      <c r="B320" s="188"/>
    </row>
    <row r="321" ht="19.5" customHeight="1" spans="1:2">
      <c r="A321" s="190" t="s">
        <v>381</v>
      </c>
      <c r="B321" s="188"/>
    </row>
    <row r="322" ht="19.5" customHeight="1" spans="1:2">
      <c r="A322" s="190" t="s">
        <v>382</v>
      </c>
      <c r="B322" s="188">
        <v>27</v>
      </c>
    </row>
    <row r="323" ht="19.5" customHeight="1" spans="1:2">
      <c r="A323" s="190" t="s">
        <v>383</v>
      </c>
      <c r="B323" s="188"/>
    </row>
    <row r="324" ht="19.5" customHeight="1" spans="1:2">
      <c r="A324" s="190" t="s">
        <v>384</v>
      </c>
      <c r="B324" s="188">
        <v>26</v>
      </c>
    </row>
    <row r="325" ht="19.5" customHeight="1" spans="1:2">
      <c r="A325" s="190" t="s">
        <v>385</v>
      </c>
      <c r="B325" s="188"/>
    </row>
    <row r="326" ht="19.5" customHeight="1" spans="1:2">
      <c r="A326" s="190" t="s">
        <v>386</v>
      </c>
      <c r="B326" s="188">
        <v>1</v>
      </c>
    </row>
    <row r="327" ht="19.5" customHeight="1" spans="1:2">
      <c r="A327" s="190" t="s">
        <v>387</v>
      </c>
      <c r="B327" s="188"/>
    </row>
    <row r="328" ht="19.5" customHeight="1" spans="1:2">
      <c r="A328" s="190" t="s">
        <v>388</v>
      </c>
      <c r="B328" s="188"/>
    </row>
    <row r="329" ht="19.5" customHeight="1" spans="1:2">
      <c r="A329" s="190" t="s">
        <v>389</v>
      </c>
      <c r="B329" s="188"/>
    </row>
    <row r="330" ht="19.5" customHeight="1" spans="1:2">
      <c r="A330" s="190" t="s">
        <v>390</v>
      </c>
      <c r="B330" s="188"/>
    </row>
    <row r="331" ht="19.5" customHeight="1" spans="1:2">
      <c r="A331" s="190" t="s">
        <v>391</v>
      </c>
      <c r="B331" s="188"/>
    </row>
    <row r="332" ht="19.5" customHeight="1" spans="1:2">
      <c r="A332" s="190" t="s">
        <v>827</v>
      </c>
      <c r="B332" s="188"/>
    </row>
    <row r="333" ht="19.5" customHeight="1" spans="1:2">
      <c r="A333" s="190" t="s">
        <v>392</v>
      </c>
      <c r="B333" s="188"/>
    </row>
    <row r="334" ht="19.5" customHeight="1" spans="1:2">
      <c r="A334" s="190" t="s">
        <v>828</v>
      </c>
      <c r="B334" s="188"/>
    </row>
    <row r="335" ht="19.5" customHeight="1" spans="1:2">
      <c r="A335" s="190" t="s">
        <v>394</v>
      </c>
      <c r="B335" s="188"/>
    </row>
    <row r="336" ht="19.5" customHeight="1" spans="1:2">
      <c r="A336" s="190" t="s">
        <v>829</v>
      </c>
      <c r="B336" s="188"/>
    </row>
    <row r="337" ht="19.5" customHeight="1" spans="1:2">
      <c r="A337" s="190" t="s">
        <v>397</v>
      </c>
      <c r="B337" s="188"/>
    </row>
    <row r="338" ht="19.5" customHeight="1" spans="1:2">
      <c r="A338" s="190" t="s">
        <v>830</v>
      </c>
      <c r="B338" s="188"/>
    </row>
    <row r="339" ht="19.5" customHeight="1" spans="1:2">
      <c r="A339" s="190" t="s">
        <v>831</v>
      </c>
      <c r="B339" s="188"/>
    </row>
    <row r="340" ht="19.5" customHeight="1" spans="1:2">
      <c r="A340" s="190" t="s">
        <v>832</v>
      </c>
      <c r="B340" s="188"/>
    </row>
    <row r="341" ht="19.5" customHeight="1" spans="1:2">
      <c r="A341" s="190" t="s">
        <v>833</v>
      </c>
      <c r="B341" s="188">
        <v>18</v>
      </c>
    </row>
    <row r="342" ht="19.5" customHeight="1" spans="1:2">
      <c r="A342" s="190" t="s">
        <v>834</v>
      </c>
      <c r="B342" s="188">
        <v>18</v>
      </c>
    </row>
    <row r="343" ht="19.5" customHeight="1" spans="1:2">
      <c r="A343" s="185" t="s">
        <v>86</v>
      </c>
      <c r="B343" s="186">
        <v>509</v>
      </c>
    </row>
    <row r="344" ht="19.5" customHeight="1" spans="1:2">
      <c r="A344" s="190" t="s">
        <v>835</v>
      </c>
      <c r="B344" s="188">
        <v>73</v>
      </c>
    </row>
    <row r="345" ht="19.5" customHeight="1" spans="1:2">
      <c r="A345" s="190" t="s">
        <v>836</v>
      </c>
      <c r="B345" s="188"/>
    </row>
    <row r="346" ht="19.5" customHeight="1" spans="1:2">
      <c r="A346" s="190" t="s">
        <v>837</v>
      </c>
      <c r="B346" s="188">
        <v>73</v>
      </c>
    </row>
    <row r="347" ht="19.5" customHeight="1" spans="1:2">
      <c r="A347" s="190" t="s">
        <v>838</v>
      </c>
      <c r="B347" s="188"/>
    </row>
    <row r="348" ht="19.5" customHeight="1" spans="1:2">
      <c r="A348" s="190" t="s">
        <v>839</v>
      </c>
      <c r="B348" s="188"/>
    </row>
    <row r="349" ht="19.5" customHeight="1" spans="1:2">
      <c r="A349" s="190" t="s">
        <v>840</v>
      </c>
      <c r="B349" s="188"/>
    </row>
    <row r="350" ht="19.5" customHeight="1" spans="1:2">
      <c r="A350" s="190" t="s">
        <v>841</v>
      </c>
      <c r="B350" s="188"/>
    </row>
    <row r="351" ht="19.5" customHeight="1" spans="1:2">
      <c r="A351" s="190" t="s">
        <v>842</v>
      </c>
      <c r="B351" s="188"/>
    </row>
    <row r="352" ht="19.5" customHeight="1" spans="1:2">
      <c r="A352" s="190" t="s">
        <v>843</v>
      </c>
      <c r="B352" s="188"/>
    </row>
    <row r="353" ht="19.5" customHeight="1" spans="1:2">
      <c r="A353" s="190" t="s">
        <v>844</v>
      </c>
      <c r="B353" s="188">
        <v>241</v>
      </c>
    </row>
    <row r="354" ht="19.5" customHeight="1" spans="1:2">
      <c r="A354" s="190" t="s">
        <v>845</v>
      </c>
      <c r="B354" s="188">
        <v>241</v>
      </c>
    </row>
    <row r="355" ht="19.5" customHeight="1" spans="1:2">
      <c r="A355" s="190" t="s">
        <v>846</v>
      </c>
      <c r="B355" s="188"/>
    </row>
    <row r="356" ht="19.5" customHeight="1" spans="1:2">
      <c r="A356" s="190" t="s">
        <v>847</v>
      </c>
      <c r="B356" s="188"/>
    </row>
    <row r="357" ht="19.5" customHeight="1" spans="1:2">
      <c r="A357" s="190" t="s">
        <v>415</v>
      </c>
      <c r="B357" s="188">
        <v>195</v>
      </c>
    </row>
    <row r="358" ht="19.5" customHeight="1" spans="1:2">
      <c r="A358" s="190" t="s">
        <v>848</v>
      </c>
      <c r="B358" s="188">
        <v>195</v>
      </c>
    </row>
    <row r="359" ht="19.5" customHeight="1" spans="1:2">
      <c r="A359" s="185" t="s">
        <v>87</v>
      </c>
      <c r="B359" s="186">
        <v>868</v>
      </c>
    </row>
    <row r="360" ht="19.5" customHeight="1" spans="1:2">
      <c r="A360" s="190" t="s">
        <v>849</v>
      </c>
      <c r="B360" s="188">
        <v>352</v>
      </c>
    </row>
    <row r="361" ht="19.5" customHeight="1" spans="1:2">
      <c r="A361" s="190" t="s">
        <v>836</v>
      </c>
      <c r="B361" s="188"/>
    </row>
    <row r="362" ht="19.5" customHeight="1" spans="1:2">
      <c r="A362" s="190" t="s">
        <v>850</v>
      </c>
      <c r="B362" s="188">
        <v>100</v>
      </c>
    </row>
    <row r="363" ht="19.5" customHeight="1" spans="1:2">
      <c r="A363" s="190" t="s">
        <v>851</v>
      </c>
      <c r="B363" s="188"/>
    </row>
    <row r="364" ht="19.5" customHeight="1" spans="1:2">
      <c r="A364" s="190" t="s">
        <v>852</v>
      </c>
      <c r="B364" s="188"/>
    </row>
    <row r="365" ht="19.5" customHeight="1" spans="1:2">
      <c r="A365" s="190" t="s">
        <v>853</v>
      </c>
      <c r="B365" s="188"/>
    </row>
    <row r="366" ht="19.5" customHeight="1" spans="1:2">
      <c r="A366" s="190" t="s">
        <v>854</v>
      </c>
      <c r="B366" s="188"/>
    </row>
    <row r="367" ht="19.5" customHeight="1" spans="1:2">
      <c r="A367" s="190" t="s">
        <v>855</v>
      </c>
      <c r="B367" s="188"/>
    </row>
    <row r="368" ht="19.5" customHeight="1" spans="1:2">
      <c r="A368" s="190" t="s">
        <v>856</v>
      </c>
      <c r="B368" s="188"/>
    </row>
    <row r="369" ht="19.5" customHeight="1" spans="1:2">
      <c r="A369" s="190" t="s">
        <v>857</v>
      </c>
      <c r="B369" s="188"/>
    </row>
    <row r="370" ht="19.5" customHeight="1" spans="1:2">
      <c r="A370" s="190" t="s">
        <v>858</v>
      </c>
      <c r="B370" s="188"/>
    </row>
    <row r="371" ht="19.5" customHeight="1" spans="1:2">
      <c r="A371" s="190" t="s">
        <v>859</v>
      </c>
      <c r="B371" s="188"/>
    </row>
    <row r="372" ht="19.5" customHeight="1" spans="1:2">
      <c r="A372" s="190" t="s">
        <v>860</v>
      </c>
      <c r="B372" s="188">
        <v>120</v>
      </c>
    </row>
    <row r="373" ht="19.5" customHeight="1" spans="1:2">
      <c r="A373" s="190" t="s">
        <v>861</v>
      </c>
      <c r="B373" s="188"/>
    </row>
    <row r="374" ht="19.5" customHeight="1" spans="1:2">
      <c r="A374" s="190" t="s">
        <v>862</v>
      </c>
      <c r="B374" s="188"/>
    </row>
    <row r="375" ht="19.5" customHeight="1" spans="1:2">
      <c r="A375" s="190" t="s">
        <v>863</v>
      </c>
      <c r="B375" s="188"/>
    </row>
    <row r="376" ht="19.5" customHeight="1" spans="1:2">
      <c r="A376" s="190" t="s">
        <v>864</v>
      </c>
      <c r="B376" s="188">
        <v>132</v>
      </c>
    </row>
    <row r="377" ht="19.5" customHeight="1" spans="1:2">
      <c r="A377" s="190" t="s">
        <v>865</v>
      </c>
      <c r="B377" s="188">
        <v>2</v>
      </c>
    </row>
    <row r="378" ht="19.5" customHeight="1" spans="1:2">
      <c r="A378" s="190" t="s">
        <v>836</v>
      </c>
      <c r="B378" s="188"/>
    </row>
    <row r="379" ht="19.5" customHeight="1" spans="1:2">
      <c r="A379" s="190" t="s">
        <v>866</v>
      </c>
      <c r="B379" s="188"/>
    </row>
    <row r="380" ht="19.5" customHeight="1" spans="1:2">
      <c r="A380" s="190" t="s">
        <v>867</v>
      </c>
      <c r="B380" s="188"/>
    </row>
    <row r="381" ht="19.5" customHeight="1" spans="1:2">
      <c r="A381" s="190" t="s">
        <v>868</v>
      </c>
      <c r="B381" s="188"/>
    </row>
    <row r="382" ht="19.5" customHeight="1" spans="1:2">
      <c r="A382" s="190" t="s">
        <v>869</v>
      </c>
      <c r="B382" s="188"/>
    </row>
    <row r="383" ht="19.5" customHeight="1" spans="1:2">
      <c r="A383" s="190" t="s">
        <v>870</v>
      </c>
      <c r="B383" s="188"/>
    </row>
    <row r="384" ht="19.5" customHeight="1" spans="1:2">
      <c r="A384" s="190" t="s">
        <v>871</v>
      </c>
      <c r="B384" s="188"/>
    </row>
    <row r="385" ht="19.5" customHeight="1" spans="1:2">
      <c r="A385" s="190" t="s">
        <v>872</v>
      </c>
      <c r="B385" s="188"/>
    </row>
    <row r="386" ht="19.5" customHeight="1" spans="1:2">
      <c r="A386" s="190" t="s">
        <v>873</v>
      </c>
      <c r="B386" s="188"/>
    </row>
    <row r="387" ht="19.5" customHeight="1" spans="1:2">
      <c r="A387" s="190" t="s">
        <v>874</v>
      </c>
      <c r="B387" s="188">
        <v>2</v>
      </c>
    </row>
    <row r="388" ht="19.5" customHeight="1" spans="1:2">
      <c r="A388" s="190" t="s">
        <v>875</v>
      </c>
      <c r="B388" s="188"/>
    </row>
    <row r="389" ht="19.5" customHeight="1" spans="1:2">
      <c r="A389" s="190" t="s">
        <v>876</v>
      </c>
      <c r="B389" s="188"/>
    </row>
    <row r="390" ht="19.5" customHeight="1" spans="1:2">
      <c r="A390" s="190" t="s">
        <v>836</v>
      </c>
      <c r="B390" s="188"/>
    </row>
    <row r="391" ht="19.5" customHeight="1" spans="1:2">
      <c r="A391" s="190" t="s">
        <v>877</v>
      </c>
      <c r="B391" s="188"/>
    </row>
    <row r="392" ht="19.5" customHeight="1" spans="1:2">
      <c r="A392" s="190" t="s">
        <v>878</v>
      </c>
      <c r="B392" s="188"/>
    </row>
    <row r="393" ht="19.5" customHeight="1" spans="1:2">
      <c r="A393" s="190" t="s">
        <v>879</v>
      </c>
      <c r="B393" s="188"/>
    </row>
    <row r="394" ht="19.5" customHeight="1" spans="1:2">
      <c r="A394" s="190" t="s">
        <v>880</v>
      </c>
      <c r="B394" s="188"/>
    </row>
    <row r="395" ht="19.5" customHeight="1" spans="1:2">
      <c r="A395" s="190" t="s">
        <v>881</v>
      </c>
      <c r="B395" s="188"/>
    </row>
    <row r="396" ht="19.5" customHeight="1" spans="1:2">
      <c r="A396" s="190" t="s">
        <v>882</v>
      </c>
      <c r="B396" s="188"/>
    </row>
    <row r="397" ht="19.5" customHeight="1" spans="1:2">
      <c r="A397" s="190" t="s">
        <v>883</v>
      </c>
      <c r="B397" s="188"/>
    </row>
    <row r="398" ht="19.5" customHeight="1" spans="1:2">
      <c r="A398" s="190" t="s">
        <v>884</v>
      </c>
      <c r="B398" s="188"/>
    </row>
    <row r="399" ht="19.5" customHeight="1" spans="1:2">
      <c r="A399" s="190" t="s">
        <v>885</v>
      </c>
      <c r="B399" s="188"/>
    </row>
    <row r="400" ht="19.5" customHeight="1" spans="1:2">
      <c r="A400" s="190" t="s">
        <v>886</v>
      </c>
      <c r="B400" s="188"/>
    </row>
    <row r="401" ht="19.5" customHeight="1" spans="1:2">
      <c r="A401" s="190" t="s">
        <v>887</v>
      </c>
      <c r="B401" s="188"/>
    </row>
    <row r="402" ht="19.5" customHeight="1" spans="1:2">
      <c r="A402" s="190" t="s">
        <v>888</v>
      </c>
      <c r="B402" s="188"/>
    </row>
    <row r="403" ht="19.5" customHeight="1" spans="1:2">
      <c r="A403" s="190" t="s">
        <v>889</v>
      </c>
      <c r="B403" s="188"/>
    </row>
    <row r="404" ht="19.5" customHeight="1" spans="1:2">
      <c r="A404" s="190" t="s">
        <v>890</v>
      </c>
      <c r="B404" s="188"/>
    </row>
    <row r="405" ht="19.5" customHeight="1" spans="1:2">
      <c r="A405" s="190" t="s">
        <v>891</v>
      </c>
      <c r="B405" s="188"/>
    </row>
    <row r="406" ht="19.5" customHeight="1" spans="1:2">
      <c r="A406" s="190" t="s">
        <v>892</v>
      </c>
      <c r="B406" s="188"/>
    </row>
    <row r="407" ht="19.5" customHeight="1" spans="1:2">
      <c r="A407" s="190" t="s">
        <v>893</v>
      </c>
      <c r="B407" s="188"/>
    </row>
    <row r="408" ht="19.5" customHeight="1" spans="1:2">
      <c r="A408" s="190" t="s">
        <v>894</v>
      </c>
      <c r="B408" s="188"/>
    </row>
    <row r="409" ht="19.5" customHeight="1" spans="1:2">
      <c r="A409" s="190" t="s">
        <v>895</v>
      </c>
      <c r="B409" s="188"/>
    </row>
    <row r="410" ht="19.5" customHeight="1" spans="1:2">
      <c r="A410" s="190" t="s">
        <v>896</v>
      </c>
      <c r="B410" s="188"/>
    </row>
    <row r="411" ht="19.5" customHeight="1" spans="1:2">
      <c r="A411" s="190" t="s">
        <v>897</v>
      </c>
      <c r="B411" s="188"/>
    </row>
    <row r="412" ht="19.5" customHeight="1" spans="1:2">
      <c r="A412" s="190" t="s">
        <v>898</v>
      </c>
      <c r="B412" s="188"/>
    </row>
    <row r="413" ht="19.5" customHeight="1" spans="1:2">
      <c r="A413" s="190" t="s">
        <v>899</v>
      </c>
      <c r="B413" s="188">
        <v>514</v>
      </c>
    </row>
    <row r="414" ht="19.5" customHeight="1" spans="1:2">
      <c r="A414" s="190" t="s">
        <v>900</v>
      </c>
      <c r="B414" s="188">
        <v>287</v>
      </c>
    </row>
    <row r="415" ht="19.5" customHeight="1" spans="1:2">
      <c r="A415" s="190" t="s">
        <v>901</v>
      </c>
      <c r="B415" s="188">
        <v>227</v>
      </c>
    </row>
    <row r="416" ht="19.5" customHeight="1" spans="1:2">
      <c r="A416" s="190" t="s">
        <v>902</v>
      </c>
      <c r="B416" s="188"/>
    </row>
    <row r="417" ht="19.5" customHeight="1" spans="1:2">
      <c r="A417" s="190" t="s">
        <v>903</v>
      </c>
      <c r="B417" s="188"/>
    </row>
    <row r="418" ht="19.5" customHeight="1" spans="1:2">
      <c r="A418" s="190" t="s">
        <v>904</v>
      </c>
      <c r="B418" s="188"/>
    </row>
    <row r="419" ht="19.5" customHeight="1" spans="1:2">
      <c r="A419" s="190" t="s">
        <v>905</v>
      </c>
      <c r="B419" s="188"/>
    </row>
    <row r="420" ht="19.5" customHeight="1" spans="1:2">
      <c r="A420" s="190" t="s">
        <v>906</v>
      </c>
      <c r="B420" s="188"/>
    </row>
    <row r="421" ht="19.5" customHeight="1" spans="1:2">
      <c r="A421" s="190" t="s">
        <v>907</v>
      </c>
      <c r="B421" s="188"/>
    </row>
    <row r="422" ht="19.5" customHeight="1" spans="1:2">
      <c r="A422" s="190" t="s">
        <v>908</v>
      </c>
      <c r="B422" s="188"/>
    </row>
    <row r="423" ht="19.5" customHeight="1" spans="1:2">
      <c r="A423" s="185" t="s">
        <v>88</v>
      </c>
      <c r="B423" s="186"/>
    </row>
    <row r="424" ht="19.5" customHeight="1" spans="1:2">
      <c r="A424" s="190" t="s">
        <v>909</v>
      </c>
      <c r="B424" s="188"/>
    </row>
    <row r="425" ht="19.5" customHeight="1" spans="1:2">
      <c r="A425" s="190" t="s">
        <v>836</v>
      </c>
      <c r="B425" s="188"/>
    </row>
    <row r="426" ht="19.5" customHeight="1" spans="1:2">
      <c r="A426" s="190" t="s">
        <v>866</v>
      </c>
      <c r="B426" s="188"/>
    </row>
    <row r="427" ht="19.5" customHeight="1" spans="1:2">
      <c r="A427" s="190" t="s">
        <v>910</v>
      </c>
      <c r="B427" s="188"/>
    </row>
    <row r="428" ht="19.5" customHeight="1" spans="1:2">
      <c r="A428" s="190" t="s">
        <v>911</v>
      </c>
      <c r="B428" s="188"/>
    </row>
    <row r="429" ht="19.5" customHeight="1" spans="1:2">
      <c r="A429" s="190" t="s">
        <v>912</v>
      </c>
      <c r="B429" s="188"/>
    </row>
    <row r="430" ht="19.5" customHeight="1" spans="1:2">
      <c r="A430" s="190" t="s">
        <v>913</v>
      </c>
      <c r="B430" s="188"/>
    </row>
    <row r="431" ht="19.5" customHeight="1" spans="1:2">
      <c r="A431" s="190" t="s">
        <v>914</v>
      </c>
      <c r="B431" s="188"/>
    </row>
    <row r="432" ht="19.5" customHeight="1" spans="1:2">
      <c r="A432" s="190" t="s">
        <v>915</v>
      </c>
      <c r="B432" s="188"/>
    </row>
    <row r="433" ht="19.5" customHeight="1" spans="1:2">
      <c r="A433" s="190" t="s">
        <v>916</v>
      </c>
      <c r="B433" s="188"/>
    </row>
    <row r="434" ht="19.5" customHeight="1" spans="1:2">
      <c r="A434" s="190" t="s">
        <v>917</v>
      </c>
      <c r="B434" s="188"/>
    </row>
    <row r="435" ht="19.5" customHeight="1" spans="1:2">
      <c r="A435" s="190" t="s">
        <v>918</v>
      </c>
      <c r="B435" s="188"/>
    </row>
    <row r="436" ht="19.5" customHeight="1" spans="1:2">
      <c r="A436" s="190" t="s">
        <v>919</v>
      </c>
      <c r="B436" s="188"/>
    </row>
    <row r="437" ht="19.5" customHeight="1" spans="1:2">
      <c r="A437" s="190" t="s">
        <v>920</v>
      </c>
      <c r="B437" s="188"/>
    </row>
    <row r="438" ht="19.5" customHeight="1" spans="1:2">
      <c r="A438" s="190" t="s">
        <v>921</v>
      </c>
      <c r="B438" s="188"/>
    </row>
    <row r="439" ht="19.5" customHeight="1" spans="1:2">
      <c r="A439" s="190" t="s">
        <v>922</v>
      </c>
      <c r="B439" s="188"/>
    </row>
    <row r="440" ht="19.5" customHeight="1" spans="1:2">
      <c r="A440" s="185" t="s">
        <v>778</v>
      </c>
      <c r="B440" s="186"/>
    </row>
    <row r="441" ht="19.5" customHeight="1" spans="1:2">
      <c r="A441" s="190" t="s">
        <v>923</v>
      </c>
      <c r="B441" s="188"/>
    </row>
    <row r="442" ht="19.5" customHeight="1" spans="1:2">
      <c r="A442" s="190" t="s">
        <v>924</v>
      </c>
      <c r="B442" s="188"/>
    </row>
    <row r="443" ht="19.5" customHeight="1" spans="1:2">
      <c r="A443" s="190" t="s">
        <v>925</v>
      </c>
      <c r="B443" s="188"/>
    </row>
    <row r="444" ht="19.5" customHeight="1" spans="1:2">
      <c r="A444" s="190" t="s">
        <v>836</v>
      </c>
      <c r="B444" s="188"/>
    </row>
    <row r="445" ht="19.5" customHeight="1" spans="1:2">
      <c r="A445" s="190" t="s">
        <v>866</v>
      </c>
      <c r="B445" s="188"/>
    </row>
    <row r="446" ht="19.5" customHeight="1" spans="1:2">
      <c r="A446" s="190" t="s">
        <v>926</v>
      </c>
      <c r="B446" s="188"/>
    </row>
    <row r="447" ht="19.5" customHeight="1" spans="1:2">
      <c r="A447" s="190" t="s">
        <v>927</v>
      </c>
      <c r="B447" s="188"/>
    </row>
    <row r="448" ht="19.5" customHeight="1" spans="1:2">
      <c r="A448" s="190" t="s">
        <v>928</v>
      </c>
      <c r="B448" s="188"/>
    </row>
    <row r="449" ht="19.5" customHeight="1" spans="1:2">
      <c r="A449" s="190" t="s">
        <v>836</v>
      </c>
      <c r="B449" s="188"/>
    </row>
    <row r="450" ht="19.5" customHeight="1" spans="1:2">
      <c r="A450" s="190" t="s">
        <v>929</v>
      </c>
      <c r="B450" s="188"/>
    </row>
    <row r="451" ht="19.5" customHeight="1" spans="1:2">
      <c r="A451" s="190" t="s">
        <v>836</v>
      </c>
      <c r="B451" s="188"/>
    </row>
    <row r="452" ht="19.5" customHeight="1" spans="1:2">
      <c r="A452" s="190" t="s">
        <v>930</v>
      </c>
      <c r="B452" s="188"/>
    </row>
    <row r="453" ht="19.5" customHeight="1" spans="1:2">
      <c r="A453" s="190" t="s">
        <v>931</v>
      </c>
      <c r="B453" s="188"/>
    </row>
    <row r="454" ht="19.5" customHeight="1" spans="1:2">
      <c r="A454" s="190" t="s">
        <v>932</v>
      </c>
      <c r="B454" s="188"/>
    </row>
    <row r="455" ht="19.5" customHeight="1" spans="1:4">
      <c r="A455" s="185" t="s">
        <v>92</v>
      </c>
      <c r="B455" s="186"/>
      <c r="C455" s="192"/>
      <c r="D455" s="192"/>
    </row>
    <row r="456" ht="19.5" customHeight="1" spans="1:4">
      <c r="A456" s="190" t="s">
        <v>933</v>
      </c>
      <c r="B456" s="188"/>
      <c r="C456" s="192"/>
      <c r="D456" s="192"/>
    </row>
    <row r="457" ht="19.5" customHeight="1" spans="1:4">
      <c r="A457" s="190" t="s">
        <v>836</v>
      </c>
      <c r="B457" s="188"/>
      <c r="C457" s="192"/>
      <c r="D457" s="192"/>
    </row>
    <row r="458" ht="19.5" customHeight="1" spans="1:4">
      <c r="A458" s="190" t="s">
        <v>866</v>
      </c>
      <c r="B458" s="188"/>
      <c r="C458" s="192"/>
      <c r="D458" s="192"/>
    </row>
    <row r="459" ht="19.5" customHeight="1" spans="1:4">
      <c r="A459" s="190" t="s">
        <v>934</v>
      </c>
      <c r="B459" s="188"/>
      <c r="C459" s="192"/>
      <c r="D459" s="192"/>
    </row>
    <row r="460" ht="19.5" customHeight="1" spans="1:4">
      <c r="A460" s="190" t="s">
        <v>935</v>
      </c>
      <c r="B460" s="188"/>
      <c r="C460" s="192"/>
      <c r="D460" s="192"/>
    </row>
    <row r="461" ht="19.5" customHeight="1" spans="1:4">
      <c r="A461" s="190" t="s">
        <v>936</v>
      </c>
      <c r="B461" s="188"/>
      <c r="C461" s="192"/>
      <c r="D461" s="192"/>
    </row>
    <row r="462" ht="19.5" customHeight="1" spans="1:4">
      <c r="A462" s="190" t="s">
        <v>937</v>
      </c>
      <c r="B462" s="188"/>
      <c r="C462" s="192"/>
      <c r="D462" s="192"/>
    </row>
    <row r="463" ht="19.5" customHeight="1" spans="1:4">
      <c r="A463" s="185" t="s">
        <v>94</v>
      </c>
      <c r="B463" s="186"/>
      <c r="C463" s="192"/>
      <c r="D463" s="192"/>
    </row>
    <row r="464" ht="19.5" customHeight="1" spans="1:4">
      <c r="A464" s="190" t="s">
        <v>938</v>
      </c>
      <c r="B464" s="188"/>
      <c r="C464" s="192"/>
      <c r="D464" s="192"/>
    </row>
    <row r="465" ht="19.5" customHeight="1" spans="1:2">
      <c r="A465" s="190" t="s">
        <v>939</v>
      </c>
      <c r="B465" s="188"/>
    </row>
    <row r="466" ht="19.5" customHeight="1" spans="1:2">
      <c r="A466" s="185" t="s">
        <v>96</v>
      </c>
      <c r="B466" s="186">
        <v>8</v>
      </c>
    </row>
    <row r="467" ht="19.5" customHeight="1" spans="1:2">
      <c r="A467" s="190" t="s">
        <v>940</v>
      </c>
      <c r="B467" s="188"/>
    </row>
    <row r="468" ht="19.5" customHeight="1" spans="1:2">
      <c r="A468" s="190" t="s">
        <v>941</v>
      </c>
      <c r="B468" s="188"/>
    </row>
    <row r="469" ht="19.5" customHeight="1" spans="1:2">
      <c r="A469" s="190" t="s">
        <v>942</v>
      </c>
      <c r="B469" s="188"/>
    </row>
    <row r="470" ht="19.5" customHeight="1" spans="1:2">
      <c r="A470" s="190" t="s">
        <v>943</v>
      </c>
      <c r="B470" s="188"/>
    </row>
    <row r="471" ht="19.5" customHeight="1" spans="1:2">
      <c r="A471" s="190" t="s">
        <v>850</v>
      </c>
      <c r="B471" s="188"/>
    </row>
    <row r="472" ht="19.5" customHeight="1" spans="1:2">
      <c r="A472" s="190" t="s">
        <v>944</v>
      </c>
      <c r="B472" s="188"/>
    </row>
    <row r="473" ht="19.5" customHeight="1" spans="1:2">
      <c r="A473" s="190" t="s">
        <v>945</v>
      </c>
      <c r="B473" s="188"/>
    </row>
    <row r="474" ht="19.5" customHeight="1" spans="1:2">
      <c r="A474" s="190" t="s">
        <v>946</v>
      </c>
      <c r="B474" s="188"/>
    </row>
    <row r="475" ht="19.5" customHeight="1" spans="1:2">
      <c r="A475" s="190" t="s">
        <v>947</v>
      </c>
      <c r="B475" s="188"/>
    </row>
    <row r="476" ht="19.5" customHeight="1" spans="1:2">
      <c r="A476" s="190" t="s">
        <v>948</v>
      </c>
      <c r="B476" s="188"/>
    </row>
    <row r="477" ht="19.5" customHeight="1" spans="1:2">
      <c r="A477" s="190" t="s">
        <v>949</v>
      </c>
      <c r="B477" s="188"/>
    </row>
    <row r="478" ht="19.5" customHeight="1" spans="1:2">
      <c r="A478" s="190" t="s">
        <v>525</v>
      </c>
      <c r="B478" s="188">
        <v>8</v>
      </c>
    </row>
    <row r="479" ht="19.5" customHeight="1" spans="1:2">
      <c r="A479" s="190" t="s">
        <v>950</v>
      </c>
      <c r="B479" s="188">
        <v>8</v>
      </c>
    </row>
    <row r="480" ht="19.5" customHeight="1" spans="1:2">
      <c r="A480" s="185" t="s">
        <v>98</v>
      </c>
      <c r="B480" s="186">
        <v>103</v>
      </c>
    </row>
    <row r="481" ht="19.5" customHeight="1" spans="1:2">
      <c r="A481" s="190" t="s">
        <v>951</v>
      </c>
      <c r="B481" s="188"/>
    </row>
    <row r="482" ht="19.5" customHeight="1" spans="1:2">
      <c r="A482" s="190" t="s">
        <v>952</v>
      </c>
      <c r="B482" s="188"/>
    </row>
    <row r="483" ht="19.5" customHeight="1" spans="1:2">
      <c r="A483" s="190" t="s">
        <v>953</v>
      </c>
      <c r="B483" s="188"/>
    </row>
    <row r="484" ht="19.5" customHeight="1" spans="1:2">
      <c r="A484" s="190" t="s">
        <v>954</v>
      </c>
      <c r="B484" s="188"/>
    </row>
    <row r="485" ht="19.5" customHeight="1" spans="1:2">
      <c r="A485" s="190" t="s">
        <v>955</v>
      </c>
      <c r="B485" s="188"/>
    </row>
    <row r="486" ht="19.5" customHeight="1" spans="1:2">
      <c r="A486" s="190" t="s">
        <v>956</v>
      </c>
      <c r="B486" s="188"/>
    </row>
    <row r="487" ht="19.5" customHeight="1" spans="1:2">
      <c r="A487" s="190" t="s">
        <v>957</v>
      </c>
      <c r="B487" s="188"/>
    </row>
    <row r="488" ht="19.5" customHeight="1" spans="1:2">
      <c r="A488" s="190" t="s">
        <v>958</v>
      </c>
      <c r="B488" s="188">
        <v>103</v>
      </c>
    </row>
    <row r="489" ht="19.5" customHeight="1" spans="1:2">
      <c r="A489" s="190" t="s">
        <v>959</v>
      </c>
      <c r="B489" s="188">
        <v>97</v>
      </c>
    </row>
    <row r="490" ht="19.5" customHeight="1" spans="1:2">
      <c r="A490" s="190" t="s">
        <v>960</v>
      </c>
      <c r="B490" s="188">
        <v>6</v>
      </c>
    </row>
    <row r="491" ht="19.5" customHeight="1" spans="1:2">
      <c r="A491" s="185" t="s">
        <v>780</v>
      </c>
      <c r="B491" s="186">
        <v>44</v>
      </c>
    </row>
    <row r="492" ht="19.5" customHeight="1" spans="1:2">
      <c r="A492" s="190" t="s">
        <v>961</v>
      </c>
      <c r="B492" s="188">
        <v>20</v>
      </c>
    </row>
    <row r="493" ht="19.5" customHeight="1" spans="1:2">
      <c r="A493" s="190" t="s">
        <v>962</v>
      </c>
      <c r="B493" s="188"/>
    </row>
    <row r="494" ht="19.5" customHeight="1" spans="1:2">
      <c r="A494" s="190" t="s">
        <v>963</v>
      </c>
      <c r="B494" s="188"/>
    </row>
    <row r="495" ht="19.5" customHeight="1" spans="1:2">
      <c r="A495" s="190" t="s">
        <v>964</v>
      </c>
      <c r="B495" s="188">
        <v>20</v>
      </c>
    </row>
    <row r="496" ht="19.5" customHeight="1" spans="1:2">
      <c r="A496" s="190" t="s">
        <v>965</v>
      </c>
      <c r="B496" s="188"/>
    </row>
    <row r="497" ht="19.5" customHeight="1" spans="1:2">
      <c r="A497" s="190" t="s">
        <v>966</v>
      </c>
      <c r="B497" s="188"/>
    </row>
    <row r="498" ht="19.5" customHeight="1" spans="1:2">
      <c r="A498" s="190" t="s">
        <v>967</v>
      </c>
      <c r="B498" s="188"/>
    </row>
    <row r="499" ht="19.5" customHeight="1" spans="1:2">
      <c r="A499" s="190" t="s">
        <v>968</v>
      </c>
      <c r="B499" s="188"/>
    </row>
    <row r="500" ht="19.5" customHeight="1" spans="1:2">
      <c r="A500" s="190" t="s">
        <v>969</v>
      </c>
      <c r="B500" s="188"/>
    </row>
    <row r="501" ht="19.5" customHeight="1" spans="1:2">
      <c r="A501" s="190" t="s">
        <v>970</v>
      </c>
      <c r="B501" s="188">
        <v>23</v>
      </c>
    </row>
    <row r="502" ht="19.5" customHeight="1" spans="1:2">
      <c r="A502" s="190" t="s">
        <v>971</v>
      </c>
      <c r="B502" s="188">
        <v>13</v>
      </c>
    </row>
    <row r="503" ht="19.5" customHeight="1" spans="1:2">
      <c r="A503" s="190" t="s">
        <v>972</v>
      </c>
      <c r="B503" s="188">
        <v>10</v>
      </c>
    </row>
    <row r="504" ht="19.5" customHeight="1" spans="1:2">
      <c r="A504" s="190" t="s">
        <v>973</v>
      </c>
      <c r="B504" s="188"/>
    </row>
    <row r="505" ht="19.5" customHeight="1" spans="1:2">
      <c r="A505" s="190" t="s">
        <v>974</v>
      </c>
      <c r="B505" s="188">
        <v>1</v>
      </c>
    </row>
    <row r="506" ht="19.5" customHeight="1" spans="1:2">
      <c r="A506" s="190" t="s">
        <v>975</v>
      </c>
      <c r="B506" s="188">
        <v>1</v>
      </c>
    </row>
    <row r="507" ht="19.5" customHeight="1" spans="1:2">
      <c r="A507" s="185" t="s">
        <v>782</v>
      </c>
      <c r="B507" s="186">
        <v>7</v>
      </c>
    </row>
    <row r="508" ht="19.5" customHeight="1" spans="1:2">
      <c r="A508" s="185" t="s">
        <v>784</v>
      </c>
      <c r="B508" s="186"/>
    </row>
    <row r="509" ht="19.5" customHeight="1" spans="1:2">
      <c r="A509" s="190" t="s">
        <v>976</v>
      </c>
      <c r="B509" s="188"/>
    </row>
    <row r="510" ht="19.5" customHeight="1" spans="1:2">
      <c r="A510" s="185" t="s">
        <v>106</v>
      </c>
      <c r="B510" s="186"/>
    </row>
    <row r="511" ht="19.5" customHeight="1" spans="1:2">
      <c r="A511" s="190" t="s">
        <v>977</v>
      </c>
      <c r="B511" s="188"/>
    </row>
    <row r="512" ht="43.5" customHeight="1" spans="1:2">
      <c r="A512" s="193" t="s">
        <v>978</v>
      </c>
      <c r="B512" s="193"/>
    </row>
  </sheetData>
  <mergeCells count="4">
    <mergeCell ref="A1:B1"/>
    <mergeCell ref="A2:B2"/>
    <mergeCell ref="A3:B3"/>
    <mergeCell ref="A512:B512"/>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showZeros="0" workbookViewId="0">
      <selection activeCell="A2" sqref="A2:D2"/>
    </sheetView>
  </sheetViews>
  <sheetFormatPr defaultColWidth="9" defaultRowHeight="12.75" outlineLevelCol="3"/>
  <cols>
    <col min="1" max="1" width="37" style="168" customWidth="1"/>
    <col min="2" max="4" width="18.125" style="169" customWidth="1"/>
    <col min="5" max="16384" width="9" style="168"/>
  </cols>
  <sheetData>
    <row r="1" ht="20.25" customHeight="1" spans="1:4">
      <c r="A1" s="3" t="s">
        <v>979</v>
      </c>
      <c r="B1" s="3"/>
      <c r="C1" s="3"/>
      <c r="D1" s="3"/>
    </row>
    <row r="2" ht="29.25" customHeight="1" spans="1:4">
      <c r="A2" s="72" t="s">
        <v>980</v>
      </c>
      <c r="B2" s="72"/>
      <c r="C2" s="72"/>
      <c r="D2" s="72"/>
    </row>
    <row r="3" ht="18" customHeight="1" spans="1:4">
      <c r="A3" s="170" t="s">
        <v>981</v>
      </c>
      <c r="B3" s="170"/>
      <c r="C3" s="170"/>
      <c r="D3" s="170"/>
    </row>
    <row r="4" ht="21" customHeight="1" spans="1:4">
      <c r="A4" s="171"/>
      <c r="B4" s="171"/>
      <c r="C4" s="171"/>
      <c r="D4" s="160" t="s">
        <v>2</v>
      </c>
    </row>
    <row r="5" s="167" customFormat="1" ht="24" customHeight="1" spans="1:4">
      <c r="A5" s="172" t="s">
        <v>982</v>
      </c>
      <c r="B5" s="91" t="s">
        <v>983</v>
      </c>
      <c r="C5" s="91"/>
      <c r="D5" s="91"/>
    </row>
    <row r="6" s="167" customFormat="1" ht="24" customHeight="1" spans="1:4">
      <c r="A6" s="172"/>
      <c r="B6" s="91" t="s">
        <v>984</v>
      </c>
      <c r="C6" s="91" t="s">
        <v>985</v>
      </c>
      <c r="D6" s="91" t="s">
        <v>986</v>
      </c>
    </row>
    <row r="7" ht="24" customHeight="1" spans="1:4">
      <c r="A7" s="172" t="s">
        <v>67</v>
      </c>
      <c r="B7" s="163">
        <f t="shared" ref="B7:D7" si="0">SUM(B8:B30)</f>
        <v>4453</v>
      </c>
      <c r="C7" s="163">
        <f t="shared" si="0"/>
        <v>1698</v>
      </c>
      <c r="D7" s="163">
        <f t="shared" si="0"/>
        <v>2755</v>
      </c>
    </row>
    <row r="8" ht="20.1" customHeight="1" spans="1:4">
      <c r="A8" s="173" t="s">
        <v>31</v>
      </c>
      <c r="B8" s="174">
        <f>C8+D8</f>
        <v>1077</v>
      </c>
      <c r="C8" s="174">
        <v>942</v>
      </c>
      <c r="D8" s="174">
        <v>135</v>
      </c>
    </row>
    <row r="9" ht="20.1" customHeight="1" spans="1:4">
      <c r="A9" s="173" t="s">
        <v>33</v>
      </c>
      <c r="B9" s="174">
        <f t="shared" ref="B9:B30" si="1">C9+D9</f>
        <v>0</v>
      </c>
      <c r="C9" s="175"/>
      <c r="D9" s="174"/>
    </row>
    <row r="10" ht="20.1" customHeight="1" spans="1:4">
      <c r="A10" s="173" t="s">
        <v>34</v>
      </c>
      <c r="B10" s="174">
        <f t="shared" si="1"/>
        <v>39</v>
      </c>
      <c r="C10" s="174"/>
      <c r="D10" s="174">
        <v>39</v>
      </c>
    </row>
    <row r="11" ht="20.1" customHeight="1" spans="1:4">
      <c r="A11" s="173" t="s">
        <v>35</v>
      </c>
      <c r="B11" s="174">
        <f t="shared" si="1"/>
        <v>0</v>
      </c>
      <c r="C11" s="174"/>
      <c r="D11" s="174"/>
    </row>
    <row r="12" ht="20.1" customHeight="1" spans="1:4">
      <c r="A12" s="173" t="s">
        <v>36</v>
      </c>
      <c r="B12" s="174">
        <f t="shared" si="1"/>
        <v>0</v>
      </c>
      <c r="C12" s="174"/>
      <c r="D12" s="174"/>
    </row>
    <row r="13" ht="20.1" customHeight="1" spans="1:4">
      <c r="A13" s="173" t="s">
        <v>37</v>
      </c>
      <c r="B13" s="174">
        <f t="shared" si="1"/>
        <v>77</v>
      </c>
      <c r="C13" s="174">
        <v>61</v>
      </c>
      <c r="D13" s="174">
        <v>16</v>
      </c>
    </row>
    <row r="14" ht="20.1" customHeight="1" spans="1:4">
      <c r="A14" s="173" t="s">
        <v>38</v>
      </c>
      <c r="B14" s="174">
        <f t="shared" si="1"/>
        <v>1582</v>
      </c>
      <c r="C14" s="174">
        <v>383</v>
      </c>
      <c r="D14" s="174">
        <v>1199</v>
      </c>
    </row>
    <row r="15" ht="20.1" customHeight="1" spans="1:4">
      <c r="A15" s="173" t="s">
        <v>987</v>
      </c>
      <c r="B15" s="174">
        <f t="shared" si="1"/>
        <v>94</v>
      </c>
      <c r="C15" s="174">
        <v>57</v>
      </c>
      <c r="D15" s="174">
        <v>37</v>
      </c>
    </row>
    <row r="16" ht="20.1" customHeight="1" spans="1:4">
      <c r="A16" s="173" t="s">
        <v>40</v>
      </c>
      <c r="B16" s="174">
        <f t="shared" si="1"/>
        <v>45</v>
      </c>
      <c r="C16" s="174"/>
      <c r="D16" s="174">
        <v>45</v>
      </c>
    </row>
    <row r="17" ht="20.1" customHeight="1" spans="1:4">
      <c r="A17" s="173" t="s">
        <v>41</v>
      </c>
      <c r="B17" s="174">
        <f t="shared" si="1"/>
        <v>509</v>
      </c>
      <c r="C17" s="174">
        <v>63</v>
      </c>
      <c r="D17" s="174">
        <v>446</v>
      </c>
    </row>
    <row r="18" ht="20.1" customHeight="1" spans="1:4">
      <c r="A18" s="173" t="s">
        <v>42</v>
      </c>
      <c r="B18" s="174">
        <f t="shared" si="1"/>
        <v>868</v>
      </c>
      <c r="C18" s="174">
        <v>89</v>
      </c>
      <c r="D18" s="174">
        <v>779</v>
      </c>
    </row>
    <row r="19" ht="20.1" customHeight="1" spans="1:4">
      <c r="A19" s="173" t="s">
        <v>43</v>
      </c>
      <c r="B19" s="174">
        <f t="shared" si="1"/>
        <v>0</v>
      </c>
      <c r="C19" s="174"/>
      <c r="D19" s="174"/>
    </row>
    <row r="20" ht="20.1" customHeight="1" spans="1:4">
      <c r="A20" s="173" t="s">
        <v>988</v>
      </c>
      <c r="B20" s="174">
        <f t="shared" si="1"/>
        <v>0</v>
      </c>
      <c r="C20" s="174"/>
      <c r="D20" s="174"/>
    </row>
    <row r="21" ht="20.1" customHeight="1" spans="1:4">
      <c r="A21" s="173" t="s">
        <v>45</v>
      </c>
      <c r="B21" s="174">
        <f t="shared" si="1"/>
        <v>0</v>
      </c>
      <c r="C21" s="174"/>
      <c r="D21" s="174"/>
    </row>
    <row r="22" ht="20.1" customHeight="1" spans="1:4">
      <c r="A22" s="173" t="s">
        <v>46</v>
      </c>
      <c r="B22" s="174">
        <f t="shared" si="1"/>
        <v>0</v>
      </c>
      <c r="C22" s="174"/>
      <c r="D22" s="174"/>
    </row>
    <row r="23" ht="20.1" customHeight="1" spans="1:4">
      <c r="A23" s="173" t="s">
        <v>47</v>
      </c>
      <c r="B23" s="174">
        <f t="shared" si="1"/>
        <v>0</v>
      </c>
      <c r="C23" s="175"/>
      <c r="D23" s="174"/>
    </row>
    <row r="24" ht="20.1" customHeight="1" spans="1:4">
      <c r="A24" s="173" t="s">
        <v>989</v>
      </c>
      <c r="B24" s="174">
        <f t="shared" si="1"/>
        <v>8</v>
      </c>
      <c r="C24" s="174"/>
      <c r="D24" s="174">
        <v>8</v>
      </c>
    </row>
    <row r="25" ht="20.1" customHeight="1" spans="1:4">
      <c r="A25" s="173" t="s">
        <v>49</v>
      </c>
      <c r="B25" s="174">
        <f t="shared" si="1"/>
        <v>103</v>
      </c>
      <c r="C25" s="174">
        <v>103</v>
      </c>
      <c r="D25" s="174"/>
    </row>
    <row r="26" ht="20.1" customHeight="1" spans="1:4">
      <c r="A26" s="173" t="s">
        <v>50</v>
      </c>
      <c r="B26" s="174">
        <f t="shared" si="1"/>
        <v>0</v>
      </c>
      <c r="C26" s="174"/>
      <c r="D26" s="174"/>
    </row>
    <row r="27" ht="20.1" customHeight="1" spans="1:4">
      <c r="A27" s="173" t="s">
        <v>51</v>
      </c>
      <c r="B27" s="174">
        <f t="shared" si="1"/>
        <v>44</v>
      </c>
      <c r="C27" s="174"/>
      <c r="D27" s="174">
        <v>44</v>
      </c>
    </row>
    <row r="28" ht="20.1" customHeight="1" spans="1:4">
      <c r="A28" s="173" t="s">
        <v>990</v>
      </c>
      <c r="B28" s="174">
        <f t="shared" si="1"/>
        <v>7</v>
      </c>
      <c r="C28" s="175"/>
      <c r="D28" s="174">
        <v>7</v>
      </c>
    </row>
    <row r="29" ht="20.1" customHeight="1" spans="1:4">
      <c r="A29" s="173" t="s">
        <v>52</v>
      </c>
      <c r="B29" s="174">
        <f t="shared" si="1"/>
        <v>0</v>
      </c>
      <c r="C29" s="174"/>
      <c r="D29" s="174"/>
    </row>
    <row r="30" ht="20.1" customHeight="1" spans="1:4">
      <c r="A30" s="173" t="s">
        <v>53</v>
      </c>
      <c r="B30" s="174">
        <f t="shared" si="1"/>
        <v>0</v>
      </c>
      <c r="C30" s="175"/>
      <c r="D30" s="174"/>
    </row>
    <row r="31" ht="52.5" customHeight="1" spans="1:4">
      <c r="A31" s="176" t="s">
        <v>991</v>
      </c>
      <c r="B31" s="166"/>
      <c r="C31" s="166"/>
      <c r="D31" s="166"/>
    </row>
  </sheetData>
  <mergeCells count="7">
    <mergeCell ref="A1:D1"/>
    <mergeCell ref="A2:D2"/>
    <mergeCell ref="A3:D3"/>
    <mergeCell ref="A4:C4"/>
    <mergeCell ref="B5:D5"/>
    <mergeCell ref="A31:D31"/>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workbookViewId="0">
      <selection activeCell="A2" sqref="A2:B2"/>
    </sheetView>
  </sheetViews>
  <sheetFormatPr defaultColWidth="21.5" defaultRowHeight="21.95" customHeight="1" outlineLevelCol="1"/>
  <cols>
    <col min="1" max="1" width="51.875" style="156" customWidth="1"/>
    <col min="2" max="2" width="19.25" style="157" customWidth="1"/>
    <col min="3" max="16384" width="21.5" style="156"/>
  </cols>
  <sheetData>
    <row r="1" ht="23.25" customHeight="1" spans="1:2">
      <c r="A1" s="3" t="s">
        <v>992</v>
      </c>
      <c r="B1" s="3"/>
    </row>
    <row r="2" s="155" customFormat="1" ht="30.75" customHeight="1" spans="1:2">
      <c r="A2" s="72" t="s">
        <v>993</v>
      </c>
      <c r="B2" s="72"/>
    </row>
    <row r="3" s="155" customFormat="1" ht="21" customHeight="1" spans="1:2">
      <c r="A3" s="158" t="s">
        <v>994</v>
      </c>
      <c r="B3" s="158"/>
    </row>
    <row r="4" customHeight="1" spans="1:2">
      <c r="A4" s="159"/>
      <c r="B4" s="160" t="s">
        <v>2</v>
      </c>
    </row>
    <row r="5" ht="24" customHeight="1" spans="1:2">
      <c r="A5" s="161" t="s">
        <v>995</v>
      </c>
      <c r="B5" s="76" t="s">
        <v>996</v>
      </c>
    </row>
    <row r="6" ht="24" customHeight="1" spans="1:2">
      <c r="A6" s="162" t="s">
        <v>997</v>
      </c>
      <c r="B6" s="163">
        <v>1698</v>
      </c>
    </row>
    <row r="7" ht="20.1" customHeight="1" spans="1:2">
      <c r="A7" s="164" t="s">
        <v>998</v>
      </c>
      <c r="B7" s="165">
        <f>SUM(B8:B11)</f>
        <v>1012</v>
      </c>
    </row>
    <row r="8" ht="20.1" customHeight="1" spans="1:2">
      <c r="A8" s="164" t="s">
        <v>999</v>
      </c>
      <c r="B8" s="165">
        <v>644</v>
      </c>
    </row>
    <row r="9" ht="20.1" customHeight="1" spans="1:2">
      <c r="A9" s="164" t="s">
        <v>1000</v>
      </c>
      <c r="B9" s="165">
        <v>156</v>
      </c>
    </row>
    <row r="10" ht="20.1" customHeight="1" spans="1:2">
      <c r="A10" s="164" t="s">
        <v>1001</v>
      </c>
      <c r="B10" s="165">
        <v>97</v>
      </c>
    </row>
    <row r="11" ht="20.1" customHeight="1" spans="1:2">
      <c r="A11" s="164" t="s">
        <v>1002</v>
      </c>
      <c r="B11" s="165">
        <v>115</v>
      </c>
    </row>
    <row r="12" ht="20.1" customHeight="1" spans="1:2">
      <c r="A12" s="164" t="s">
        <v>1003</v>
      </c>
      <c r="B12" s="165">
        <f>SUM(B13:B22)</f>
        <v>536</v>
      </c>
    </row>
    <row r="13" ht="20.1" customHeight="1" spans="1:2">
      <c r="A13" s="164" t="s">
        <v>1004</v>
      </c>
      <c r="B13" s="165">
        <v>296</v>
      </c>
    </row>
    <row r="14" ht="20.1" customHeight="1" spans="1:2">
      <c r="A14" s="164" t="s">
        <v>1005</v>
      </c>
      <c r="B14" s="165">
        <v>3</v>
      </c>
    </row>
    <row r="15" ht="20.1" customHeight="1" spans="1:2">
      <c r="A15" s="164" t="s">
        <v>1006</v>
      </c>
      <c r="B15" s="165">
        <v>3</v>
      </c>
    </row>
    <row r="16" ht="20.1" customHeight="1" spans="1:2">
      <c r="A16" s="164" t="s">
        <v>1007</v>
      </c>
      <c r="B16" s="165"/>
    </row>
    <row r="17" ht="20.1" customHeight="1" spans="1:2">
      <c r="A17" s="164" t="s">
        <v>1008</v>
      </c>
      <c r="B17" s="165">
        <v>130</v>
      </c>
    </row>
    <row r="18" ht="20.1" customHeight="1" spans="1:2">
      <c r="A18" s="164" t="s">
        <v>1009</v>
      </c>
      <c r="B18" s="165">
        <v>18</v>
      </c>
    </row>
    <row r="19" ht="20.1" customHeight="1" spans="1:2">
      <c r="A19" s="164" t="s">
        <v>1010</v>
      </c>
      <c r="B19" s="165"/>
    </row>
    <row r="20" ht="20.1" customHeight="1" spans="1:2">
      <c r="A20" s="164" t="s">
        <v>1011</v>
      </c>
      <c r="B20" s="165">
        <v>11</v>
      </c>
    </row>
    <row r="21" ht="20.1" customHeight="1" spans="1:2">
      <c r="A21" s="164" t="s">
        <v>1012</v>
      </c>
      <c r="B21" s="165">
        <v>15</v>
      </c>
    </row>
    <row r="22" ht="20.1" customHeight="1" spans="1:2">
      <c r="A22" s="164" t="s">
        <v>1013</v>
      </c>
      <c r="B22" s="165">
        <v>60</v>
      </c>
    </row>
    <row r="23" ht="20.1" customHeight="1" spans="1:2">
      <c r="A23" s="164" t="s">
        <v>1014</v>
      </c>
      <c r="B23" s="165">
        <f>SUM(B24:B25)</f>
        <v>0</v>
      </c>
    </row>
    <row r="24" ht="20.1" customHeight="1" spans="1:2">
      <c r="A24" s="164" t="s">
        <v>1015</v>
      </c>
      <c r="B24" s="165"/>
    </row>
    <row r="25" ht="20.1" customHeight="1" spans="1:2">
      <c r="A25" s="164" t="s">
        <v>1016</v>
      </c>
      <c r="B25" s="165"/>
    </row>
    <row r="26" ht="20.1" customHeight="1" spans="1:2">
      <c r="A26" s="164" t="s">
        <v>1017</v>
      </c>
      <c r="B26" s="165">
        <f>SUM(B27:B29)</f>
        <v>150</v>
      </c>
    </row>
    <row r="27" ht="20.1" customHeight="1" spans="1:2">
      <c r="A27" s="164" t="s">
        <v>1018</v>
      </c>
      <c r="B27" s="165">
        <v>8</v>
      </c>
    </row>
    <row r="28" ht="20.1" customHeight="1" spans="1:2">
      <c r="A28" s="164" t="s">
        <v>1019</v>
      </c>
      <c r="B28" s="165"/>
    </row>
    <row r="29" ht="20.1" customHeight="1" spans="1:2">
      <c r="A29" s="164" t="s">
        <v>1020</v>
      </c>
      <c r="B29" s="165">
        <v>142</v>
      </c>
    </row>
    <row r="30" ht="44.25" customHeight="1" spans="1:2">
      <c r="A30" s="166" t="s">
        <v>1021</v>
      </c>
      <c r="B30" s="166"/>
    </row>
  </sheetData>
  <mergeCells count="4">
    <mergeCell ref="A1:B1"/>
    <mergeCell ref="A2:B2"/>
    <mergeCell ref="A3:B3"/>
    <mergeCell ref="A30:B30"/>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1"/>
  <sheetViews>
    <sheetView showZeros="0" workbookViewId="0">
      <selection activeCell="B7" sqref="B7"/>
    </sheetView>
  </sheetViews>
  <sheetFormatPr defaultColWidth="9" defaultRowHeight="14.25" outlineLevelCol="4"/>
  <cols>
    <col min="1" max="1" width="39.75" style="132" customWidth="1"/>
    <col min="2" max="2" width="14.875" style="133" customWidth="1"/>
    <col min="3" max="3" width="37.375" style="134" customWidth="1"/>
    <col min="4" max="4" width="15.625" style="135" customWidth="1"/>
    <col min="5" max="5" width="9" style="134"/>
    <col min="6" max="6" width="15.75" style="134" customWidth="1"/>
    <col min="7" max="7" width="8.25" style="134" customWidth="1"/>
    <col min="8" max="16384" width="9" style="134"/>
  </cols>
  <sheetData>
    <row r="1" ht="20.25" customHeight="1" spans="1:4">
      <c r="A1" s="3" t="s">
        <v>1022</v>
      </c>
      <c r="B1" s="3"/>
      <c r="C1" s="3"/>
      <c r="D1" s="3"/>
    </row>
    <row r="2" ht="24" spans="1:4">
      <c r="A2" s="72" t="s">
        <v>1023</v>
      </c>
      <c r="B2" s="72"/>
      <c r="C2" s="72"/>
      <c r="D2" s="72"/>
    </row>
    <row r="3" ht="20.25" customHeight="1" spans="1:4">
      <c r="A3" s="73"/>
      <c r="B3" s="73"/>
      <c r="D3" s="136" t="s">
        <v>2</v>
      </c>
    </row>
    <row r="4" ht="24" customHeight="1" spans="1:4">
      <c r="A4" s="126" t="s">
        <v>558</v>
      </c>
      <c r="B4" s="137" t="s">
        <v>629</v>
      </c>
      <c r="C4" s="126" t="s">
        <v>131</v>
      </c>
      <c r="D4" s="137" t="s">
        <v>629</v>
      </c>
    </row>
    <row r="5" ht="20.1" customHeight="1" spans="1:4">
      <c r="A5" s="138" t="s">
        <v>559</v>
      </c>
      <c r="B5" s="139">
        <f>SUM(B6,B26)</f>
        <v>2928</v>
      </c>
      <c r="C5" s="138" t="s">
        <v>560</v>
      </c>
      <c r="D5" s="140">
        <f>SUM(D6)</f>
        <v>0</v>
      </c>
    </row>
    <row r="6" ht="20.1" customHeight="1" spans="1:4">
      <c r="A6" s="18" t="s">
        <v>561</v>
      </c>
      <c r="B6" s="140">
        <f>SUM(B7:B17,B25)</f>
        <v>2928</v>
      </c>
      <c r="C6" s="18"/>
      <c r="D6" s="141"/>
    </row>
    <row r="7" ht="20.1" customHeight="1" spans="1:4">
      <c r="A7" s="18" t="s">
        <v>563</v>
      </c>
      <c r="B7" s="142"/>
      <c r="C7" s="143"/>
      <c r="D7" s="144"/>
    </row>
    <row r="8" ht="20.1" customHeight="1" spans="1:4">
      <c r="A8" s="18" t="s">
        <v>565</v>
      </c>
      <c r="B8" s="142"/>
      <c r="C8" s="121"/>
      <c r="D8" s="144"/>
    </row>
    <row r="9" ht="20.1" customHeight="1" spans="1:4">
      <c r="A9" s="18" t="s">
        <v>567</v>
      </c>
      <c r="B9" s="142"/>
      <c r="C9" s="121"/>
      <c r="D9" s="144"/>
    </row>
    <row r="10" ht="20.1" customHeight="1" spans="1:4">
      <c r="A10" s="18" t="s">
        <v>569</v>
      </c>
      <c r="B10" s="142"/>
      <c r="C10" s="121"/>
      <c r="D10" s="144"/>
    </row>
    <row r="11" ht="20.1" customHeight="1" spans="1:4">
      <c r="A11" s="18" t="s">
        <v>571</v>
      </c>
      <c r="B11" s="142"/>
      <c r="C11" s="121"/>
      <c r="D11" s="144"/>
    </row>
    <row r="12" ht="20.1" customHeight="1" spans="1:4">
      <c r="A12" s="18" t="s">
        <v>579</v>
      </c>
      <c r="B12" s="142"/>
      <c r="C12" s="143"/>
      <c r="D12" s="144"/>
    </row>
    <row r="13" ht="20.1" customHeight="1" spans="1:4">
      <c r="A13" s="18" t="s">
        <v>573</v>
      </c>
      <c r="B13" s="142"/>
      <c r="C13" s="121"/>
      <c r="D13" s="144"/>
    </row>
    <row r="14" ht="20.1" customHeight="1" spans="1:4">
      <c r="A14" s="18" t="s">
        <v>575</v>
      </c>
      <c r="B14" s="142"/>
      <c r="C14" s="121"/>
      <c r="D14" s="144"/>
    </row>
    <row r="15" ht="20.1" customHeight="1" spans="1:4">
      <c r="A15" s="18" t="s">
        <v>581</v>
      </c>
      <c r="B15" s="142"/>
      <c r="C15" s="121"/>
      <c r="D15" s="144"/>
    </row>
    <row r="16" ht="20.1" customHeight="1" spans="1:4">
      <c r="A16" s="18" t="s">
        <v>577</v>
      </c>
      <c r="B16" s="142"/>
      <c r="C16" s="143"/>
      <c r="D16" s="144"/>
    </row>
    <row r="17" ht="20.1" customHeight="1" spans="1:4">
      <c r="A17" s="18" t="s">
        <v>593</v>
      </c>
      <c r="B17" s="142">
        <f>SUM(B18:B24)</f>
        <v>0</v>
      </c>
      <c r="C17" s="145"/>
      <c r="D17" s="142"/>
    </row>
    <row r="18" ht="20.1" customHeight="1" spans="1:4">
      <c r="A18" s="18" t="s">
        <v>1024</v>
      </c>
      <c r="B18" s="142"/>
      <c r="C18" s="145"/>
      <c r="D18" s="142"/>
    </row>
    <row r="19" ht="20.1" customHeight="1" spans="1:4">
      <c r="A19" s="18" t="s">
        <v>1025</v>
      </c>
      <c r="B19" s="142"/>
      <c r="C19" s="145"/>
      <c r="D19" s="142"/>
    </row>
    <row r="20" ht="20.1" customHeight="1" spans="1:4">
      <c r="A20" s="18" t="s">
        <v>1026</v>
      </c>
      <c r="B20" s="142"/>
      <c r="C20" s="145"/>
      <c r="D20" s="142"/>
    </row>
    <row r="21" ht="20.1" customHeight="1" spans="1:4">
      <c r="A21" s="18" t="s">
        <v>1027</v>
      </c>
      <c r="B21" s="142"/>
      <c r="C21" s="145"/>
      <c r="D21" s="142"/>
    </row>
    <row r="22" ht="20.1" customHeight="1" spans="1:4">
      <c r="A22" s="18" t="s">
        <v>1028</v>
      </c>
      <c r="B22" s="142"/>
      <c r="C22" s="145"/>
      <c r="D22" s="142"/>
    </row>
    <row r="23" ht="20.1" customHeight="1" spans="1:4">
      <c r="A23" s="18" t="s">
        <v>1029</v>
      </c>
      <c r="B23" s="142"/>
      <c r="C23" s="145"/>
      <c r="D23" s="142"/>
    </row>
    <row r="24" ht="20.1" customHeight="1" spans="1:4">
      <c r="A24" s="18" t="s">
        <v>1030</v>
      </c>
      <c r="B24" s="142"/>
      <c r="D24" s="142"/>
    </row>
    <row r="25" ht="20.1" customHeight="1" spans="1:4">
      <c r="A25" s="18" t="s">
        <v>604</v>
      </c>
      <c r="B25" s="142">
        <v>2928</v>
      </c>
      <c r="C25" s="146"/>
      <c r="D25" s="142"/>
    </row>
    <row r="26" ht="20.1" customHeight="1" spans="1:4">
      <c r="A26" s="147" t="s">
        <v>605</v>
      </c>
      <c r="B26" s="140">
        <f>SUM(B27:B40)</f>
        <v>0</v>
      </c>
      <c r="C26" s="148"/>
      <c r="D26" s="149"/>
    </row>
    <row r="27" ht="20.1" customHeight="1" spans="1:4">
      <c r="A27" s="18" t="s">
        <v>1031</v>
      </c>
      <c r="B27" s="142"/>
      <c r="C27" s="148"/>
      <c r="D27" s="149"/>
    </row>
    <row r="28" ht="20.1" customHeight="1" spans="1:4">
      <c r="A28" s="18" t="s">
        <v>1032</v>
      </c>
      <c r="B28" s="142"/>
      <c r="C28" s="148"/>
      <c r="D28" s="149"/>
    </row>
    <row r="29" ht="20.1" customHeight="1" spans="1:4">
      <c r="A29" s="18" t="s">
        <v>1033</v>
      </c>
      <c r="B29" s="142"/>
      <c r="C29" s="148"/>
      <c r="D29" s="149"/>
    </row>
    <row r="30" ht="20.1" customHeight="1" spans="1:4">
      <c r="A30" s="18" t="s">
        <v>1034</v>
      </c>
      <c r="B30" s="142"/>
      <c r="C30" s="147"/>
      <c r="D30" s="149"/>
    </row>
    <row r="31" ht="20.1" customHeight="1" spans="1:4">
      <c r="A31" s="18" t="s">
        <v>1035</v>
      </c>
      <c r="B31" s="142"/>
      <c r="C31" s="150"/>
      <c r="D31" s="149"/>
    </row>
    <row r="32" ht="20.1" customHeight="1" spans="1:4">
      <c r="A32" s="18" t="s">
        <v>1036</v>
      </c>
      <c r="B32" s="142"/>
      <c r="C32" s="150"/>
      <c r="D32" s="142"/>
    </row>
    <row r="33" ht="20.1" customHeight="1" spans="1:4">
      <c r="A33" s="147" t="s">
        <v>1037</v>
      </c>
      <c r="B33" s="142"/>
      <c r="C33" s="150"/>
      <c r="D33" s="142"/>
    </row>
    <row r="34" ht="20.1" customHeight="1" spans="1:4">
      <c r="A34" s="18" t="s">
        <v>1038</v>
      </c>
      <c r="B34" s="142"/>
      <c r="C34" s="150"/>
      <c r="D34" s="142"/>
    </row>
    <row r="35" ht="20.1" customHeight="1" spans="1:4">
      <c r="A35" s="18" t="s">
        <v>1039</v>
      </c>
      <c r="B35" s="142"/>
      <c r="C35" s="150"/>
      <c r="D35" s="142"/>
    </row>
    <row r="36" ht="20.1" customHeight="1" spans="1:4">
      <c r="A36" s="18" t="s">
        <v>1040</v>
      </c>
      <c r="B36" s="142"/>
      <c r="C36" s="150"/>
      <c r="D36" s="142"/>
    </row>
    <row r="37" ht="20.1" customHeight="1" spans="1:4">
      <c r="A37" s="18" t="s">
        <v>1041</v>
      </c>
      <c r="B37" s="142"/>
      <c r="C37" s="150"/>
      <c r="D37" s="142"/>
    </row>
    <row r="38" ht="20.1" customHeight="1" spans="1:4">
      <c r="A38" s="18" t="s">
        <v>1042</v>
      </c>
      <c r="B38" s="142"/>
      <c r="C38" s="150"/>
      <c r="D38" s="142"/>
    </row>
    <row r="39" ht="20.1" customHeight="1" spans="1:4">
      <c r="A39" s="18" t="s">
        <v>1043</v>
      </c>
      <c r="B39" s="142"/>
      <c r="C39" s="150"/>
      <c r="D39" s="142"/>
    </row>
    <row r="40" ht="20.1" customHeight="1" spans="1:4">
      <c r="A40" s="18" t="s">
        <v>1044</v>
      </c>
      <c r="B40" s="142"/>
      <c r="C40" s="150"/>
      <c r="D40" s="142"/>
    </row>
    <row r="41" ht="45.75" customHeight="1" spans="1:5">
      <c r="A41" s="151" t="s">
        <v>1045</v>
      </c>
      <c r="B41" s="151"/>
      <c r="C41" s="151"/>
      <c r="D41" s="151"/>
      <c r="E41" s="152"/>
    </row>
    <row r="42" ht="19.5" customHeight="1" spans="3:4">
      <c r="C42" s="153"/>
      <c r="D42" s="154"/>
    </row>
    <row r="43" ht="20.1" customHeight="1"/>
    <row r="44" ht="20.1" customHeight="1"/>
    <row r="45" ht="20.1" customHeight="1" spans="1:2">
      <c r="A45" s="134"/>
      <c r="B45" s="135"/>
    </row>
    <row r="46" ht="20.1" customHeight="1" spans="1:2">
      <c r="A46" s="134"/>
      <c r="B46" s="135"/>
    </row>
    <row r="47" ht="20.1" customHeight="1" spans="1:2">
      <c r="A47" s="134"/>
      <c r="B47" s="135"/>
    </row>
    <row r="48" ht="20.1" customHeight="1" spans="1:2">
      <c r="A48" s="134"/>
      <c r="B48" s="135"/>
    </row>
    <row r="49" ht="20.1" customHeight="1" spans="1:2">
      <c r="A49" s="134"/>
      <c r="B49" s="135"/>
    </row>
    <row r="50" ht="20.1" customHeight="1" spans="1:2">
      <c r="A50" s="134"/>
      <c r="B50" s="135"/>
    </row>
    <row r="51" ht="20.1" customHeight="1" spans="1:2">
      <c r="A51" s="134"/>
      <c r="B51" s="135"/>
    </row>
    <row r="52" ht="20.1" customHeight="1" spans="1:2">
      <c r="A52" s="134"/>
      <c r="B52" s="135"/>
    </row>
    <row r="53" ht="20.1" customHeight="1" spans="1:2">
      <c r="A53" s="134"/>
      <c r="B53" s="135"/>
    </row>
    <row r="54" ht="20.1" customHeight="1" spans="1:2">
      <c r="A54" s="134"/>
      <c r="B54" s="135"/>
    </row>
    <row r="55" ht="20.1" customHeight="1" spans="1:2">
      <c r="A55" s="134"/>
      <c r="B55" s="135"/>
    </row>
    <row r="56" ht="20.1" customHeight="1" spans="1:2">
      <c r="A56" s="134"/>
      <c r="B56" s="135"/>
    </row>
    <row r="57" ht="20.1" customHeight="1" spans="1:2">
      <c r="A57" s="134"/>
      <c r="B57" s="135"/>
    </row>
    <row r="58" ht="20.1" customHeight="1" spans="1:2">
      <c r="A58" s="134"/>
      <c r="B58" s="135"/>
    </row>
    <row r="59" ht="20.1" customHeight="1" spans="1:2">
      <c r="A59" s="134"/>
      <c r="B59" s="135"/>
    </row>
    <row r="60" ht="20.1" customHeight="1" spans="1:2">
      <c r="A60" s="134"/>
      <c r="B60" s="135"/>
    </row>
    <row r="61" ht="20.1" customHeight="1" spans="1:2">
      <c r="A61" s="134"/>
      <c r="B61" s="135"/>
    </row>
    <row r="62" ht="20.1" customHeight="1" spans="1:2">
      <c r="A62" s="134"/>
      <c r="B62" s="135"/>
    </row>
    <row r="63" ht="20.1" customHeight="1" spans="1:2">
      <c r="A63" s="134"/>
      <c r="B63" s="135"/>
    </row>
    <row r="64" ht="20.1" customHeight="1" spans="1:2">
      <c r="A64" s="134"/>
      <c r="B64" s="135"/>
    </row>
    <row r="65" ht="20.1" customHeight="1" spans="1:2">
      <c r="A65" s="134"/>
      <c r="B65" s="135"/>
    </row>
    <row r="66" ht="20.1" customHeight="1" spans="1:2">
      <c r="A66" s="134"/>
      <c r="B66" s="135"/>
    </row>
    <row r="67" ht="20.1" customHeight="1" spans="1:2">
      <c r="A67" s="134"/>
      <c r="B67" s="135"/>
    </row>
    <row r="68" ht="20.1" customHeight="1" spans="1:2">
      <c r="A68" s="134"/>
      <c r="B68" s="135"/>
    </row>
    <row r="69" ht="20.1" customHeight="1" spans="1:2">
      <c r="A69" s="134"/>
      <c r="B69" s="135"/>
    </row>
    <row r="70" ht="20.1" customHeight="1" spans="1:2">
      <c r="A70" s="134"/>
      <c r="B70" s="135"/>
    </row>
    <row r="71" ht="20.1" customHeight="1" spans="1:2">
      <c r="A71" s="134"/>
      <c r="B71" s="135"/>
    </row>
    <row r="72" ht="20.1" customHeight="1" spans="1:2">
      <c r="A72" s="134"/>
      <c r="B72" s="135"/>
    </row>
    <row r="73" ht="20.1" customHeight="1" spans="1:2">
      <c r="A73" s="134"/>
      <c r="B73" s="135"/>
    </row>
    <row r="74" ht="20.1" customHeight="1" spans="1:2">
      <c r="A74" s="134"/>
      <c r="B74" s="135"/>
    </row>
    <row r="75" ht="20.1" customHeight="1" spans="1:2">
      <c r="A75" s="134"/>
      <c r="B75" s="135"/>
    </row>
    <row r="76" ht="20.1" customHeight="1" spans="1:2">
      <c r="A76" s="134"/>
      <c r="B76" s="135"/>
    </row>
    <row r="77" ht="20.1" customHeight="1" spans="1:2">
      <c r="A77" s="134"/>
      <c r="B77" s="135"/>
    </row>
    <row r="78" ht="20.1" customHeight="1" spans="1:2">
      <c r="A78" s="134"/>
      <c r="B78" s="135"/>
    </row>
    <row r="79" ht="20.1" customHeight="1" spans="1:2">
      <c r="A79" s="134"/>
      <c r="B79" s="135"/>
    </row>
    <row r="80" ht="20.1" customHeight="1" spans="1:2">
      <c r="A80" s="134"/>
      <c r="B80" s="135"/>
    </row>
    <row r="81" ht="20.1" customHeight="1" spans="1:2">
      <c r="A81" s="134"/>
      <c r="B81" s="135"/>
    </row>
    <row r="82" ht="20.1" customHeight="1" spans="1:2">
      <c r="A82" s="134"/>
      <c r="B82" s="135"/>
    </row>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sheetData>
  <mergeCells count="4">
    <mergeCell ref="A1:D1"/>
    <mergeCell ref="A2:D2"/>
    <mergeCell ref="A3:B3"/>
    <mergeCell ref="A41:D41"/>
  </mergeCells>
  <printOptions horizontalCentered="1"/>
  <pageMargins left="0.236220472440945" right="0.236220472440945" top="0.511811023622047" bottom="0.47244094488189" header="0.31496062992126" footer="0.196850393700787"/>
  <pageSetup paperSize="9" scale="83"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selection activeCell="A2" sqref="A2:B2"/>
    </sheetView>
  </sheetViews>
  <sheetFormatPr defaultColWidth="9" defaultRowHeight="13.5" outlineLevelCol="3"/>
  <cols>
    <col min="1" max="1" width="53.375" style="125" customWidth="1"/>
    <col min="2" max="2" width="28.125" style="125" customWidth="1"/>
    <col min="3" max="16384" width="9" style="125"/>
  </cols>
  <sheetData>
    <row r="1" ht="18" spans="1:2">
      <c r="A1" s="3" t="s">
        <v>1046</v>
      </c>
      <c r="B1" s="3"/>
    </row>
    <row r="2" ht="25.5" customHeight="1" spans="1:2">
      <c r="A2" s="72" t="s">
        <v>1047</v>
      </c>
      <c r="B2" s="72"/>
    </row>
    <row r="3" ht="20.25" customHeight="1" spans="1:2">
      <c r="A3" s="115" t="s">
        <v>627</v>
      </c>
      <c r="B3" s="115"/>
    </row>
    <row r="4" ht="20.1" customHeight="1" spans="1:2">
      <c r="A4" s="116"/>
      <c r="B4" s="117" t="s">
        <v>2</v>
      </c>
    </row>
    <row r="5" ht="12" customHeight="1" spans="1:2">
      <c r="A5" s="118" t="s">
        <v>64</v>
      </c>
      <c r="B5" s="119" t="s">
        <v>629</v>
      </c>
    </row>
    <row r="6" ht="12" customHeight="1" spans="1:2">
      <c r="A6" s="118"/>
      <c r="B6" s="119"/>
    </row>
    <row r="7" s="124" customFormat="1" ht="20.1" customHeight="1" spans="1:2">
      <c r="A7" s="126" t="s">
        <v>630</v>
      </c>
      <c r="B7" s="127">
        <f>SUM(B8:B16)</f>
        <v>0</v>
      </c>
    </row>
    <row r="8" s="124" customFormat="1" ht="22.5" customHeight="1" spans="1:2">
      <c r="A8" s="128"/>
      <c r="B8" s="129"/>
    </row>
    <row r="9" s="124" customFormat="1" ht="22.5" customHeight="1" spans="1:2">
      <c r="A9" s="128"/>
      <c r="B9" s="129"/>
    </row>
    <row r="10" ht="22.5" customHeight="1" spans="1:2">
      <c r="A10" s="128"/>
      <c r="B10" s="129"/>
    </row>
    <row r="11" ht="22.5" customHeight="1" spans="1:4">
      <c r="A11" s="128"/>
      <c r="B11" s="129"/>
      <c r="D11" s="130"/>
    </row>
    <row r="12" ht="22.5" customHeight="1" spans="1:2">
      <c r="A12" s="128"/>
      <c r="B12" s="129"/>
    </row>
    <row r="13" ht="22.5" customHeight="1" spans="1:2">
      <c r="A13" s="128"/>
      <c r="B13" s="129"/>
    </row>
    <row r="14" ht="22.5" customHeight="1" spans="1:2">
      <c r="A14" s="128"/>
      <c r="B14" s="129"/>
    </row>
    <row r="15" ht="22.5" customHeight="1" spans="1:2">
      <c r="A15" s="128"/>
      <c r="B15" s="129"/>
    </row>
    <row r="16" ht="22.5" customHeight="1" spans="1:2">
      <c r="A16" s="128"/>
      <c r="B16" s="129"/>
    </row>
    <row r="17" ht="36.75" customHeight="1" spans="1:2">
      <c r="A17" s="131" t="s">
        <v>1048</v>
      </c>
      <c r="B17" s="131"/>
    </row>
  </sheetData>
  <mergeCells count="5">
    <mergeCell ref="A2:B2"/>
    <mergeCell ref="A3:B3"/>
    <mergeCell ref="A17:B17"/>
    <mergeCell ref="A5:A6"/>
    <mergeCell ref="B5:B6"/>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D36"/>
  <sheetViews>
    <sheetView showZeros="0" workbookViewId="0">
      <selection activeCell="A2" sqref="A2:C2"/>
    </sheetView>
  </sheetViews>
  <sheetFormatPr defaultColWidth="9" defaultRowHeight="20.45" customHeight="1" outlineLevelCol="3"/>
  <cols>
    <col min="1" max="1" width="38.375" style="395" customWidth="1"/>
    <col min="2" max="2" width="21.25" style="396" customWidth="1"/>
    <col min="3" max="3" width="21.25" style="397" customWidth="1"/>
    <col min="4" max="16384" width="9" style="395"/>
  </cols>
  <sheetData>
    <row r="1" s="156" customFormat="1" ht="27.75" customHeight="1" spans="1:4">
      <c r="A1" s="398" t="s">
        <v>27</v>
      </c>
      <c r="B1" s="399"/>
      <c r="C1" s="400"/>
      <c r="D1" s="401"/>
    </row>
    <row r="2" s="392" customFormat="1" ht="24.75" spans="1:3">
      <c r="A2" s="435" t="s">
        <v>28</v>
      </c>
      <c r="B2" s="403"/>
      <c r="C2" s="402"/>
    </row>
    <row r="3" s="392" customFormat="1" customHeight="1" spans="1:3">
      <c r="A3" s="395"/>
      <c r="B3" s="404"/>
      <c r="C3" s="405" t="s">
        <v>2</v>
      </c>
    </row>
    <row r="4" s="392" customFormat="1" ht="23.25" customHeight="1" spans="1:3">
      <c r="A4" s="406" t="s">
        <v>29</v>
      </c>
      <c r="B4" s="407" t="s">
        <v>4</v>
      </c>
      <c r="C4" s="408" t="s">
        <v>5</v>
      </c>
    </row>
    <row r="5" s="392" customFormat="1" ht="23.25" customHeight="1" spans="1:3">
      <c r="A5" s="409" t="s">
        <v>30</v>
      </c>
      <c r="B5" s="410">
        <f>SUM(B6:B29)</f>
        <v>4604</v>
      </c>
      <c r="C5" s="411">
        <v>13.96</v>
      </c>
    </row>
    <row r="6" s="392" customFormat="1" ht="23.25" customHeight="1" spans="1:3">
      <c r="A6" s="412" t="s">
        <v>31</v>
      </c>
      <c r="B6" s="413">
        <v>1049</v>
      </c>
      <c r="C6" s="324">
        <v>6.47</v>
      </c>
    </row>
    <row r="7" s="392" customFormat="1" ht="23.25" customHeight="1" spans="1:3">
      <c r="A7" s="412" t="s">
        <v>32</v>
      </c>
      <c r="B7" s="368"/>
      <c r="C7" s="324"/>
    </row>
    <row r="8" s="392" customFormat="1" ht="23.25" customHeight="1" spans="1:2">
      <c r="A8" s="412" t="s">
        <v>33</v>
      </c>
      <c r="B8" s="368"/>
    </row>
    <row r="9" s="392" customFormat="1" ht="23.25" customHeight="1" spans="1:3">
      <c r="A9" s="412" t="s">
        <v>34</v>
      </c>
      <c r="B9" s="368">
        <v>53</v>
      </c>
      <c r="C9" s="324">
        <v>-48</v>
      </c>
    </row>
    <row r="10" s="392" customFormat="1" ht="23.25" customHeight="1" spans="1:3">
      <c r="A10" s="412" t="s">
        <v>35</v>
      </c>
      <c r="B10" s="368"/>
      <c r="C10" s="324"/>
    </row>
    <row r="11" s="392" customFormat="1" ht="23.25" customHeight="1" spans="1:3">
      <c r="A11" s="412" t="s">
        <v>36</v>
      </c>
      <c r="B11" s="368"/>
      <c r="C11" s="324"/>
    </row>
    <row r="12" s="392" customFormat="1" ht="23.25" customHeight="1" spans="1:3">
      <c r="A12" s="412" t="s">
        <v>37</v>
      </c>
      <c r="B12" s="368">
        <v>32</v>
      </c>
      <c r="C12" s="324">
        <v>-23.8</v>
      </c>
    </row>
    <row r="13" s="392" customFormat="1" ht="23.25" customHeight="1" spans="1:3">
      <c r="A13" s="412" t="s">
        <v>38</v>
      </c>
      <c r="B13" s="368">
        <v>1963</v>
      </c>
      <c r="C13" s="324">
        <v>-0.18</v>
      </c>
    </row>
    <row r="14" s="392" customFormat="1" ht="23.25" customHeight="1" spans="1:3">
      <c r="A14" s="412" t="s">
        <v>39</v>
      </c>
      <c r="B14" s="368">
        <v>107</v>
      </c>
      <c r="C14" s="324">
        <v>-1.8</v>
      </c>
    </row>
    <row r="15" s="392" customFormat="1" ht="23.25" customHeight="1" spans="1:3">
      <c r="A15" s="412" t="s">
        <v>40</v>
      </c>
      <c r="B15" s="368">
        <v>181</v>
      </c>
      <c r="C15" s="324">
        <v>158.5</v>
      </c>
    </row>
    <row r="16" s="392" customFormat="1" ht="40" customHeight="1" spans="1:3">
      <c r="A16" s="412" t="s">
        <v>41</v>
      </c>
      <c r="B16" s="368">
        <v>195</v>
      </c>
      <c r="C16" s="324">
        <v>36.3</v>
      </c>
    </row>
    <row r="17" s="392" customFormat="1" ht="23.25" customHeight="1" spans="1:3">
      <c r="A17" s="412" t="s">
        <v>42</v>
      </c>
      <c r="B17" s="368">
        <v>891</v>
      </c>
      <c r="C17" s="324">
        <v>58.8</v>
      </c>
    </row>
    <row r="18" s="392" customFormat="1" ht="23.25" customHeight="1" spans="1:3">
      <c r="A18" s="412" t="s">
        <v>43</v>
      </c>
      <c r="B18" s="368"/>
      <c r="C18" s="324"/>
    </row>
    <row r="19" s="392" customFormat="1" ht="23.25" customHeight="1" spans="1:3">
      <c r="A19" s="412" t="s">
        <v>44</v>
      </c>
      <c r="B19" s="368">
        <v>2</v>
      </c>
      <c r="C19" s="324">
        <v>-15</v>
      </c>
    </row>
    <row r="20" s="392" customFormat="1" ht="23.25" customHeight="1" spans="1:3">
      <c r="A20" s="412" t="s">
        <v>45</v>
      </c>
      <c r="B20" s="368"/>
      <c r="C20" s="324"/>
    </row>
    <row r="21" s="392" customFormat="1" ht="23.25" customHeight="1" spans="1:3">
      <c r="A21" s="412" t="s">
        <v>46</v>
      </c>
      <c r="B21" s="368"/>
      <c r="C21" s="324"/>
    </row>
    <row r="22" s="392" customFormat="1" ht="23.25" customHeight="1" spans="1:3">
      <c r="A22" s="412" t="s">
        <v>47</v>
      </c>
      <c r="B22" s="368"/>
      <c r="C22" s="324"/>
    </row>
    <row r="23" s="393" customFormat="1" ht="23.25" customHeight="1" spans="1:3">
      <c r="A23" s="412" t="s">
        <v>48</v>
      </c>
      <c r="B23" s="368"/>
      <c r="C23" s="324">
        <v>80.7</v>
      </c>
    </row>
    <row r="24" s="393" customFormat="1" ht="23.25" customHeight="1" spans="1:3">
      <c r="A24" s="412" t="s">
        <v>49</v>
      </c>
      <c r="B24" s="368">
        <v>103</v>
      </c>
      <c r="C24" s="414">
        <v>78.86</v>
      </c>
    </row>
    <row r="25" s="393" customFormat="1" ht="23.25" customHeight="1" spans="1:3">
      <c r="A25" s="412" t="s">
        <v>50</v>
      </c>
      <c r="B25" s="368"/>
      <c r="C25" s="414"/>
    </row>
    <row r="26" s="393" customFormat="1" ht="23.25" customHeight="1" spans="1:3">
      <c r="A26" s="412" t="s">
        <v>51</v>
      </c>
      <c r="B26" s="368">
        <v>28</v>
      </c>
      <c r="C26" s="414"/>
    </row>
    <row r="27" s="393" customFormat="1" ht="23.25" customHeight="1" spans="1:3">
      <c r="A27" s="412" t="s">
        <v>52</v>
      </c>
      <c r="B27" s="368"/>
      <c r="C27" s="415"/>
    </row>
    <row r="28" s="394" customFormat="1" ht="23.25" customHeight="1" spans="1:3">
      <c r="A28" s="412" t="s">
        <v>53</v>
      </c>
      <c r="B28" s="368"/>
      <c r="C28" s="414"/>
    </row>
    <row r="29" s="394" customFormat="1" ht="23.25" customHeight="1" spans="1:3">
      <c r="A29" s="412" t="s">
        <v>54</v>
      </c>
      <c r="B29" s="368"/>
      <c r="C29" s="414"/>
    </row>
    <row r="30" s="394" customFormat="1" ht="23.25" customHeight="1" spans="1:3">
      <c r="A30" s="416" t="s">
        <v>55</v>
      </c>
      <c r="B30" s="410">
        <v>3</v>
      </c>
      <c r="C30" s="411">
        <v>0</v>
      </c>
    </row>
    <row r="31" s="393" customFormat="1" ht="23.25" customHeight="1" spans="1:3">
      <c r="A31" s="416" t="s">
        <v>56</v>
      </c>
      <c r="B31" s="410"/>
      <c r="C31" s="411"/>
    </row>
    <row r="32" s="393" customFormat="1" ht="24.6" customHeight="1" spans="1:3">
      <c r="A32" s="395"/>
      <c r="B32" s="396"/>
      <c r="C32" s="397"/>
    </row>
    <row r="33" s="393" customFormat="1" ht="24.6" customHeight="1" spans="1:3">
      <c r="A33" s="395"/>
      <c r="B33" s="396"/>
      <c r="C33" s="417"/>
    </row>
    <row r="34" s="393" customFormat="1" customHeight="1" spans="1:3">
      <c r="A34" s="395"/>
      <c r="B34" s="396"/>
      <c r="C34" s="397"/>
    </row>
    <row r="35" s="393" customFormat="1" customHeight="1" spans="1:3">
      <c r="A35" s="395"/>
      <c r="B35" s="396"/>
      <c r="C35" s="397"/>
    </row>
    <row r="36" s="393" customFormat="1" customHeight="1" spans="1:3">
      <c r="A36" s="395"/>
      <c r="B36" s="396"/>
      <c r="C36" s="397"/>
    </row>
  </sheetData>
  <mergeCells count="1">
    <mergeCell ref="A2:C2"/>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0"/>
  <sheetViews>
    <sheetView showZeros="0" workbookViewId="0">
      <selection activeCell="A2" sqref="A2:B2"/>
    </sheetView>
  </sheetViews>
  <sheetFormatPr defaultColWidth="10" defaultRowHeight="13.5" outlineLevelCol="1"/>
  <cols>
    <col min="1" max="1" width="52.375" style="114" customWidth="1"/>
    <col min="2" max="2" width="22.125" style="114" customWidth="1"/>
    <col min="3" max="16384" width="10" style="114"/>
  </cols>
  <sheetData>
    <row r="1" ht="18" spans="1:2">
      <c r="A1" s="3" t="s">
        <v>1049</v>
      </c>
      <c r="B1" s="3"/>
    </row>
    <row r="2" ht="24" spans="1:2">
      <c r="A2" s="72" t="s">
        <v>1050</v>
      </c>
      <c r="B2" s="72"/>
    </row>
    <row r="3" spans="1:2">
      <c r="A3" s="115" t="s">
        <v>633</v>
      </c>
      <c r="B3" s="115"/>
    </row>
    <row r="4" ht="20.25" customHeight="1" spans="1:2">
      <c r="A4" s="116"/>
      <c r="B4" s="117" t="s">
        <v>2</v>
      </c>
    </row>
    <row r="5" ht="24" customHeight="1" spans="1:2">
      <c r="A5" s="118" t="s">
        <v>64</v>
      </c>
      <c r="B5" s="119" t="s">
        <v>996</v>
      </c>
    </row>
    <row r="6" ht="24" customHeight="1" spans="1:2">
      <c r="A6" s="120" t="s">
        <v>630</v>
      </c>
      <c r="B6" s="79"/>
    </row>
    <row r="7" s="113" customFormat="1" ht="20.1" customHeight="1" spans="1:2">
      <c r="A7" s="121"/>
      <c r="B7" s="122"/>
    </row>
    <row r="8" s="113" customFormat="1" ht="20.1" customHeight="1" spans="1:2">
      <c r="A8" s="121"/>
      <c r="B8" s="122"/>
    </row>
    <row r="9" s="113" customFormat="1" ht="20.1" customHeight="1" spans="1:2">
      <c r="A9" s="121"/>
      <c r="B9" s="122"/>
    </row>
    <row r="10" s="113" customFormat="1" ht="20.1" customHeight="1" spans="1:2">
      <c r="A10" s="121"/>
      <c r="B10" s="122"/>
    </row>
    <row r="11" s="113" customFormat="1" ht="20.1" customHeight="1" spans="1:2">
      <c r="A11" s="121"/>
      <c r="B11" s="122"/>
    </row>
    <row r="12" s="113" customFormat="1" ht="20.1" customHeight="1" spans="1:2">
      <c r="A12" s="121"/>
      <c r="B12" s="122"/>
    </row>
    <row r="13" s="113" customFormat="1" ht="20.1" customHeight="1" spans="1:2">
      <c r="A13" s="121"/>
      <c r="B13" s="122"/>
    </row>
    <row r="14" s="113" customFormat="1" ht="20.1" customHeight="1" spans="1:2">
      <c r="A14" s="121"/>
      <c r="B14" s="122"/>
    </row>
    <row r="15" s="113" customFormat="1" ht="20.1" customHeight="1" spans="1:2">
      <c r="A15" s="121"/>
      <c r="B15" s="122"/>
    </row>
    <row r="16" s="113" customFormat="1" ht="20.1" customHeight="1" spans="1:2">
      <c r="A16" s="121"/>
      <c r="B16" s="122"/>
    </row>
    <row r="17" ht="20.1" customHeight="1" spans="1:2">
      <c r="A17" s="123"/>
      <c r="B17" s="123"/>
    </row>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51.75" customHeight="1"/>
    <row r="79" ht="21.6" customHeight="1"/>
    <row r="80" ht="21.6" customHeight="1"/>
    <row r="81" ht="21.6" customHeight="1"/>
    <row r="82" ht="21.6" customHeight="1"/>
    <row r="84" ht="20.1" customHeight="1"/>
    <row r="85" ht="20.1" customHeight="1"/>
    <row r="86" ht="51.75" customHeight="1"/>
    <row r="87" ht="21.6" customHeight="1"/>
    <row r="88" ht="21.6" customHeight="1"/>
    <row r="89" ht="21.6" customHeight="1"/>
    <row r="90" ht="21.6" customHeight="1"/>
  </sheetData>
  <mergeCells count="4">
    <mergeCell ref="A1:B1"/>
    <mergeCell ref="A2:B2"/>
    <mergeCell ref="A3:B3"/>
    <mergeCell ref="A17:B17"/>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showZeros="0" workbookViewId="0">
      <selection activeCell="A2" sqref="A2:D2"/>
    </sheetView>
  </sheetViews>
  <sheetFormatPr defaultColWidth="9" defaultRowHeight="20.1" customHeight="1" outlineLevelCol="4"/>
  <cols>
    <col min="1" max="1" width="37.875" style="67" customWidth="1"/>
    <col min="2" max="2" width="12.75" style="68" customWidth="1"/>
    <col min="3" max="3" width="32.5" style="69" customWidth="1"/>
    <col min="4" max="4" width="13.5" style="87" customWidth="1"/>
    <col min="5" max="5" width="13" style="71" customWidth="1"/>
    <col min="6" max="16384" width="9" style="71"/>
  </cols>
  <sheetData>
    <row r="1" customHeight="1" spans="1:4">
      <c r="A1" s="3" t="s">
        <v>1051</v>
      </c>
      <c r="B1" s="3"/>
      <c r="C1" s="3"/>
      <c r="D1" s="3"/>
    </row>
    <row r="2" ht="29.25" customHeight="1" spans="1:4">
      <c r="A2" s="72" t="s">
        <v>1052</v>
      </c>
      <c r="B2" s="72"/>
      <c r="C2" s="72"/>
      <c r="D2" s="72"/>
    </row>
    <row r="3" customHeight="1" spans="1:4">
      <c r="A3" s="73"/>
      <c r="B3" s="73"/>
      <c r="C3" s="73"/>
      <c r="D3" s="89" t="s">
        <v>2</v>
      </c>
    </row>
    <row r="4" ht="24" customHeight="1" spans="1:4">
      <c r="A4" s="75" t="s">
        <v>558</v>
      </c>
      <c r="B4" s="76" t="s">
        <v>629</v>
      </c>
      <c r="C4" s="75" t="s">
        <v>131</v>
      </c>
      <c r="D4" s="76" t="s">
        <v>629</v>
      </c>
    </row>
    <row r="5" ht="24" customHeight="1" spans="1:5">
      <c r="A5" s="103" t="s">
        <v>65</v>
      </c>
      <c r="B5" s="64">
        <f>B6+B18</f>
        <v>0</v>
      </c>
      <c r="C5" s="103" t="s">
        <v>65</v>
      </c>
      <c r="D5" s="64">
        <f>D6+D18</f>
        <v>0</v>
      </c>
      <c r="E5" s="104"/>
    </row>
    <row r="6" ht="24" customHeight="1" spans="1:5">
      <c r="A6" s="63" t="s">
        <v>66</v>
      </c>
      <c r="B6" s="64">
        <f>SUM(B7:B17)</f>
        <v>0</v>
      </c>
      <c r="C6" s="105" t="s">
        <v>67</v>
      </c>
      <c r="D6" s="79">
        <f>SUM(D7:D15)</f>
        <v>0</v>
      </c>
      <c r="E6" s="104"/>
    </row>
    <row r="7" customHeight="1" spans="1:4">
      <c r="A7" s="48" t="s">
        <v>637</v>
      </c>
      <c r="B7" s="49"/>
      <c r="C7" s="48" t="s">
        <v>638</v>
      </c>
      <c r="D7" s="49"/>
    </row>
    <row r="8" customHeight="1" spans="1:4">
      <c r="A8" s="48" t="s">
        <v>1053</v>
      </c>
      <c r="B8" s="49"/>
      <c r="C8" s="48" t="s">
        <v>640</v>
      </c>
      <c r="D8" s="49"/>
    </row>
    <row r="9" customHeight="1" spans="1:4">
      <c r="A9" s="48" t="s">
        <v>1054</v>
      </c>
      <c r="B9" s="49"/>
      <c r="C9" s="48" t="s">
        <v>642</v>
      </c>
      <c r="D9" s="82"/>
    </row>
    <row r="10" customHeight="1" spans="1:4">
      <c r="A10" s="48" t="s">
        <v>1055</v>
      </c>
      <c r="B10" s="49"/>
      <c r="C10" s="48" t="s">
        <v>644</v>
      </c>
      <c r="D10" s="49"/>
    </row>
    <row r="11" customHeight="1" spans="1:4">
      <c r="A11" s="48" t="s">
        <v>1056</v>
      </c>
      <c r="B11" s="49"/>
      <c r="C11" s="48" t="s">
        <v>687</v>
      </c>
      <c r="D11" s="49"/>
    </row>
    <row r="12" customHeight="1" spans="1:4">
      <c r="A12" s="48" t="s">
        <v>1057</v>
      </c>
      <c r="B12" s="49"/>
      <c r="C12" s="48" t="s">
        <v>698</v>
      </c>
      <c r="D12" s="49"/>
    </row>
    <row r="13" customHeight="1" spans="1:4">
      <c r="A13" s="48" t="s">
        <v>1058</v>
      </c>
      <c r="B13" s="49"/>
      <c r="C13" s="48"/>
      <c r="D13" s="49"/>
    </row>
    <row r="14" customHeight="1" spans="1:4">
      <c r="A14" s="48" t="s">
        <v>1059</v>
      </c>
      <c r="B14" s="49"/>
      <c r="C14" s="48"/>
      <c r="D14" s="49"/>
    </row>
    <row r="15" customHeight="1" spans="1:4">
      <c r="A15" s="48" t="s">
        <v>1060</v>
      </c>
      <c r="B15" s="49"/>
      <c r="C15" s="48"/>
      <c r="D15" s="49"/>
    </row>
    <row r="16" customHeight="1" spans="1:4">
      <c r="A16" s="106" t="s">
        <v>1061</v>
      </c>
      <c r="B16" s="49"/>
      <c r="C16" s="48"/>
      <c r="D16" s="49"/>
    </row>
    <row r="17" customHeight="1" spans="1:4">
      <c r="A17" s="48" t="s">
        <v>1062</v>
      </c>
      <c r="B17" s="49"/>
      <c r="C17" s="107"/>
      <c r="D17" s="108"/>
    </row>
    <row r="18" customHeight="1" spans="1:4">
      <c r="A18" s="63" t="s">
        <v>110</v>
      </c>
      <c r="B18" s="64">
        <f>SUM(B19:B20,B22)</f>
        <v>0</v>
      </c>
      <c r="C18" s="63" t="s">
        <v>112</v>
      </c>
      <c r="D18" s="64">
        <f>SUM(D19:D20,D22)</f>
        <v>0</v>
      </c>
    </row>
    <row r="19" customHeight="1" spans="1:4">
      <c r="A19" s="48" t="s">
        <v>113</v>
      </c>
      <c r="B19" s="109"/>
      <c r="C19" s="48" t="s">
        <v>737</v>
      </c>
      <c r="D19" s="109"/>
    </row>
    <row r="20" customHeight="1" spans="1:4">
      <c r="A20" s="110" t="s">
        <v>1063</v>
      </c>
      <c r="B20" s="109">
        <f>SUM(B21)</f>
        <v>0</v>
      </c>
      <c r="C20" s="81" t="s">
        <v>1064</v>
      </c>
      <c r="D20" s="111">
        <f>SUM(D21)</f>
        <v>0</v>
      </c>
    </row>
    <row r="21" customHeight="1" spans="1:4">
      <c r="A21" s="112" t="s">
        <v>125</v>
      </c>
      <c r="B21" s="111"/>
      <c r="C21" s="112" t="s">
        <v>120</v>
      </c>
      <c r="D21" s="111"/>
    </row>
    <row r="22" customHeight="1" spans="1:4">
      <c r="A22" s="112" t="s">
        <v>1065</v>
      </c>
      <c r="B22" s="111"/>
      <c r="C22" s="112" t="s">
        <v>1066</v>
      </c>
      <c r="D22" s="111"/>
    </row>
    <row r="23" ht="35.1" customHeight="1" spans="1:4">
      <c r="A23" s="23" t="s">
        <v>1067</v>
      </c>
      <c r="B23" s="23"/>
      <c r="C23" s="23"/>
      <c r="D23" s="23"/>
    </row>
  </sheetData>
  <mergeCells count="5">
    <mergeCell ref="A1:B1"/>
    <mergeCell ref="C1:D1"/>
    <mergeCell ref="A2:D2"/>
    <mergeCell ref="A3:C3"/>
    <mergeCell ref="A23:D23"/>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7"/>
  <sheetViews>
    <sheetView workbookViewId="0">
      <selection activeCell="A2" sqref="A2:B2"/>
    </sheetView>
  </sheetViews>
  <sheetFormatPr defaultColWidth="9" defaultRowHeight="20.1" customHeight="1" outlineLevelCol="1"/>
  <cols>
    <col min="1" max="1" width="57" style="86" customWidth="1"/>
    <col min="2" max="2" width="21.375" style="87" customWidth="1"/>
    <col min="3" max="16384" width="9" style="71"/>
  </cols>
  <sheetData>
    <row r="1" customHeight="1" spans="1:2">
      <c r="A1" s="3" t="s">
        <v>1068</v>
      </c>
      <c r="B1" s="3"/>
    </row>
    <row r="2" ht="35.25" customHeight="1" spans="1:2">
      <c r="A2" s="72" t="s">
        <v>1069</v>
      </c>
      <c r="B2" s="72"/>
    </row>
    <row r="3" customHeight="1" spans="1:2">
      <c r="A3" s="88"/>
      <c r="B3" s="89" t="s">
        <v>2</v>
      </c>
    </row>
    <row r="4" ht="24" customHeight="1" spans="1:2">
      <c r="A4" s="90" t="s">
        <v>131</v>
      </c>
      <c r="B4" s="91" t="s">
        <v>996</v>
      </c>
    </row>
    <row r="5" ht="21.75" customHeight="1" spans="1:2">
      <c r="A5" s="92" t="s">
        <v>67</v>
      </c>
      <c r="B5" s="64">
        <f>SUM(B6,B9,B15,B25,B32,B43)</f>
        <v>0</v>
      </c>
    </row>
    <row r="6" customHeight="1" spans="1:2">
      <c r="A6" s="93" t="s">
        <v>638</v>
      </c>
      <c r="B6" s="94">
        <f>SUM(B7)</f>
        <v>0</v>
      </c>
    </row>
    <row r="7" customHeight="1" spans="1:2">
      <c r="A7" s="93" t="s">
        <v>666</v>
      </c>
      <c r="B7" s="94">
        <f>SUM(B8)</f>
        <v>0</v>
      </c>
    </row>
    <row r="8" customHeight="1" spans="1:2">
      <c r="A8" s="95" t="s">
        <v>667</v>
      </c>
      <c r="B8" s="96"/>
    </row>
    <row r="9" customHeight="1" spans="1:2">
      <c r="A9" s="97" t="s">
        <v>640</v>
      </c>
      <c r="B9" s="98">
        <f>SUM(B10,B13)</f>
        <v>0</v>
      </c>
    </row>
    <row r="10" customHeight="1" spans="1:2">
      <c r="A10" s="97" t="s">
        <v>668</v>
      </c>
      <c r="B10" s="98">
        <f>SUM(B11:B12)</f>
        <v>0</v>
      </c>
    </row>
    <row r="11" customHeight="1" spans="1:2">
      <c r="A11" s="99" t="s">
        <v>1070</v>
      </c>
      <c r="B11" s="100"/>
    </row>
    <row r="12" customHeight="1" spans="1:2">
      <c r="A12" s="99" t="s">
        <v>669</v>
      </c>
      <c r="B12" s="100"/>
    </row>
    <row r="13" customHeight="1" spans="1:2">
      <c r="A13" s="97" t="s">
        <v>1071</v>
      </c>
      <c r="B13" s="98">
        <f>SUM(B14)</f>
        <v>0</v>
      </c>
    </row>
    <row r="14" customHeight="1" spans="1:2">
      <c r="A14" s="99" t="s">
        <v>669</v>
      </c>
      <c r="B14" s="100"/>
    </row>
    <row r="15" customHeight="1" spans="1:2">
      <c r="A15" s="97" t="s">
        <v>642</v>
      </c>
      <c r="B15" s="98">
        <f>SUM(B16,B20,B22)</f>
        <v>0</v>
      </c>
    </row>
    <row r="16" customHeight="1" spans="1:2">
      <c r="A16" s="97" t="s">
        <v>1072</v>
      </c>
      <c r="B16" s="98">
        <f>SUM(B17:B19)</f>
        <v>0</v>
      </c>
    </row>
    <row r="17" customHeight="1" spans="1:2">
      <c r="A17" s="99" t="s">
        <v>673</v>
      </c>
      <c r="B17" s="100"/>
    </row>
    <row r="18" customHeight="1" spans="1:2">
      <c r="A18" s="99" t="s">
        <v>1073</v>
      </c>
      <c r="B18" s="100"/>
    </row>
    <row r="19" customHeight="1" spans="1:2">
      <c r="A19" s="99" t="s">
        <v>675</v>
      </c>
      <c r="B19" s="100"/>
    </row>
    <row r="20" customHeight="1" spans="1:2">
      <c r="A20" s="97" t="s">
        <v>1074</v>
      </c>
      <c r="B20" s="98">
        <f>SUM(B21)</f>
        <v>0</v>
      </c>
    </row>
    <row r="21" customHeight="1" spans="1:2">
      <c r="A21" s="99" t="s">
        <v>673</v>
      </c>
      <c r="B21" s="100"/>
    </row>
    <row r="22" customHeight="1" spans="1:2">
      <c r="A22" s="93" t="s">
        <v>1075</v>
      </c>
      <c r="B22" s="98">
        <f>SUM(B23:B24)</f>
        <v>0</v>
      </c>
    </row>
    <row r="23" customHeight="1" spans="1:2">
      <c r="A23" s="101" t="s">
        <v>678</v>
      </c>
      <c r="B23" s="100"/>
    </row>
    <row r="24" customHeight="1" spans="1:2">
      <c r="A24" s="99" t="s">
        <v>679</v>
      </c>
      <c r="B24" s="100"/>
    </row>
    <row r="25" s="85" customFormat="1" customHeight="1" spans="1:2">
      <c r="A25" s="97" t="s">
        <v>644</v>
      </c>
      <c r="B25" s="98">
        <f>SUM(B26,B30)</f>
        <v>0</v>
      </c>
    </row>
    <row r="26" s="85" customFormat="1" customHeight="1" spans="1:2">
      <c r="A26" s="97" t="s">
        <v>682</v>
      </c>
      <c r="B26" s="98">
        <f>SUM(B27:B29)</f>
        <v>0</v>
      </c>
    </row>
    <row r="27" customHeight="1" spans="1:2">
      <c r="A27" s="99" t="s">
        <v>669</v>
      </c>
      <c r="B27" s="100"/>
    </row>
    <row r="28" ht="23.25" customHeight="1" spans="1:2">
      <c r="A28" s="99" t="s">
        <v>683</v>
      </c>
      <c r="B28" s="100"/>
    </row>
    <row r="29" s="85" customFormat="1" customHeight="1" spans="1:2">
      <c r="A29" s="99" t="s">
        <v>684</v>
      </c>
      <c r="B29" s="100"/>
    </row>
    <row r="30" customHeight="1" spans="1:2">
      <c r="A30" s="97" t="s">
        <v>1076</v>
      </c>
      <c r="B30" s="98">
        <f>SUM(B31)</f>
        <v>0</v>
      </c>
    </row>
    <row r="31" s="85" customFormat="1" customHeight="1" spans="1:2">
      <c r="A31" s="99" t="s">
        <v>1077</v>
      </c>
      <c r="B31" s="100"/>
    </row>
    <row r="32" s="85" customFormat="1" customHeight="1" spans="1:2">
      <c r="A32" s="97" t="s">
        <v>687</v>
      </c>
      <c r="B32" s="98">
        <f>SUM(B33,B36)</f>
        <v>0</v>
      </c>
    </row>
    <row r="33" customHeight="1" spans="1:2">
      <c r="A33" s="97" t="s">
        <v>690</v>
      </c>
      <c r="B33" s="98">
        <f>SUM(B34:B35)</f>
        <v>0</v>
      </c>
    </row>
    <row r="34" customHeight="1" spans="1:2">
      <c r="A34" s="99" t="s">
        <v>691</v>
      </c>
      <c r="B34" s="100"/>
    </row>
    <row r="35" s="85" customFormat="1" customHeight="1" spans="1:2">
      <c r="A35" s="99" t="s">
        <v>1078</v>
      </c>
      <c r="B35" s="100"/>
    </row>
    <row r="36" customHeight="1" spans="1:2">
      <c r="A36" s="97" t="s">
        <v>1079</v>
      </c>
      <c r="B36" s="98">
        <f>SUM(B37:B42)</f>
        <v>0</v>
      </c>
    </row>
    <row r="37" customHeight="1" spans="1:2">
      <c r="A37" s="99" t="s">
        <v>693</v>
      </c>
      <c r="B37" s="100"/>
    </row>
    <row r="38" customHeight="1" spans="1:2">
      <c r="A38" s="99" t="s">
        <v>694</v>
      </c>
      <c r="B38" s="100"/>
    </row>
    <row r="39" customHeight="1" spans="1:2">
      <c r="A39" s="99" t="s">
        <v>695</v>
      </c>
      <c r="B39" s="100"/>
    </row>
    <row r="40" customHeight="1" spans="1:2">
      <c r="A40" s="99" t="s">
        <v>696</v>
      </c>
      <c r="B40" s="100"/>
    </row>
    <row r="41" customHeight="1" spans="1:2">
      <c r="A41" s="99" t="s">
        <v>1080</v>
      </c>
      <c r="B41" s="100"/>
    </row>
    <row r="42" s="85" customFormat="1" customHeight="1" spans="1:2">
      <c r="A42" s="99" t="s">
        <v>697</v>
      </c>
      <c r="B42" s="100"/>
    </row>
    <row r="43" s="85" customFormat="1" customHeight="1" spans="1:2">
      <c r="A43" s="102" t="s">
        <v>698</v>
      </c>
      <c r="B43" s="98">
        <f>SUM(B44)</f>
        <v>0</v>
      </c>
    </row>
    <row r="44" customHeight="1" spans="1:2">
      <c r="A44" s="102" t="s">
        <v>1081</v>
      </c>
      <c r="B44" s="98">
        <f>SUM(B45)</f>
        <v>0</v>
      </c>
    </row>
    <row r="45" customHeight="1" spans="1:2">
      <c r="A45" s="101" t="s">
        <v>700</v>
      </c>
      <c r="B45" s="100"/>
    </row>
    <row r="46" ht="42" customHeight="1" spans="1:2">
      <c r="A46" s="23" t="s">
        <v>1082</v>
      </c>
      <c r="B46" s="23"/>
    </row>
    <row r="47" ht="38.25" customHeight="1"/>
  </sheetData>
  <mergeCells count="3">
    <mergeCell ref="A1:B1"/>
    <mergeCell ref="A2:B2"/>
    <mergeCell ref="A46:B46"/>
  </mergeCells>
  <printOptions horizontalCentered="1"/>
  <pageMargins left="0.236220472440945" right="0.236220472440945" top="0.31496062992126" bottom="0.31496062992126" header="0.31496062992126" footer="0.31496062992126"/>
  <pageSetup paperSize="9" fitToWidth="0"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20"/>
  <sheetViews>
    <sheetView showZeros="0" workbookViewId="0">
      <selection activeCell="A2" sqref="A2:D2"/>
    </sheetView>
  </sheetViews>
  <sheetFormatPr defaultColWidth="9" defaultRowHeight="20.1" customHeight="1" outlineLevelCol="3"/>
  <cols>
    <col min="1" max="1" width="39.25" style="67" customWidth="1"/>
    <col min="2" max="2" width="11.875" style="68" customWidth="1"/>
    <col min="3" max="3" width="40.125" style="69" customWidth="1"/>
    <col min="4" max="4" width="11.625" style="70" customWidth="1"/>
    <col min="5" max="16384" width="9" style="71"/>
  </cols>
  <sheetData>
    <row r="1" customHeight="1" spans="1:4">
      <c r="A1" s="3" t="s">
        <v>1083</v>
      </c>
      <c r="B1" s="3"/>
      <c r="C1" s="3"/>
      <c r="D1" s="3"/>
    </row>
    <row r="2" ht="29.25" customHeight="1" spans="1:4">
      <c r="A2" s="72" t="s">
        <v>1084</v>
      </c>
      <c r="B2" s="72"/>
      <c r="C2" s="72"/>
      <c r="D2" s="72"/>
    </row>
    <row r="3" customHeight="1" spans="1:4">
      <c r="A3" s="73"/>
      <c r="B3" s="73"/>
      <c r="C3" s="73"/>
      <c r="D3" s="74" t="s">
        <v>2</v>
      </c>
    </row>
    <row r="4" ht="24" customHeight="1" spans="1:4">
      <c r="A4" s="75" t="s">
        <v>707</v>
      </c>
      <c r="B4" s="76" t="s">
        <v>629</v>
      </c>
      <c r="C4" s="75" t="s">
        <v>131</v>
      </c>
      <c r="D4" s="77" t="s">
        <v>629</v>
      </c>
    </row>
    <row r="5" ht="33.75" customHeight="1" spans="1:4">
      <c r="A5" s="78" t="s">
        <v>559</v>
      </c>
      <c r="B5" s="79">
        <f>SUM(B6:B13)</f>
        <v>0</v>
      </c>
      <c r="C5" s="78" t="s">
        <v>560</v>
      </c>
      <c r="D5" s="80">
        <v>0</v>
      </c>
    </row>
    <row r="6" ht="33.75" customHeight="1" spans="1:4">
      <c r="A6" s="81" t="s">
        <v>715</v>
      </c>
      <c r="B6" s="82"/>
      <c r="C6" s="83"/>
      <c r="D6" s="84"/>
    </row>
    <row r="7" ht="33.75" customHeight="1" spans="1:4">
      <c r="A7" s="81" t="s">
        <v>708</v>
      </c>
      <c r="B7" s="82"/>
      <c r="C7" s="83"/>
      <c r="D7" s="84"/>
    </row>
    <row r="8" ht="33.75" customHeight="1" spans="1:4">
      <c r="A8" s="81" t="s">
        <v>713</v>
      </c>
      <c r="B8" s="82"/>
      <c r="C8" s="83"/>
      <c r="D8" s="84"/>
    </row>
    <row r="9" ht="33.75" customHeight="1" spans="1:4">
      <c r="A9" s="81" t="s">
        <v>710</v>
      </c>
      <c r="B9" s="82"/>
      <c r="C9" s="83"/>
      <c r="D9" s="84"/>
    </row>
    <row r="10" ht="33.75" customHeight="1" spans="1:4">
      <c r="A10" s="81" t="s">
        <v>711</v>
      </c>
      <c r="B10" s="82"/>
      <c r="C10" s="83"/>
      <c r="D10" s="84"/>
    </row>
    <row r="11" ht="33.75" customHeight="1" spans="1:4">
      <c r="A11" s="81" t="s">
        <v>712</v>
      </c>
      <c r="B11" s="82"/>
      <c r="C11" s="83"/>
      <c r="D11" s="84"/>
    </row>
    <row r="12" ht="33.75" customHeight="1" spans="1:4">
      <c r="A12" s="81" t="s">
        <v>714</v>
      </c>
      <c r="B12" s="82"/>
      <c r="C12" s="83"/>
      <c r="D12" s="84"/>
    </row>
    <row r="13" ht="33.75" customHeight="1" spans="1:4">
      <c r="A13" s="81" t="s">
        <v>717</v>
      </c>
      <c r="B13" s="82"/>
      <c r="C13" s="83"/>
      <c r="D13" s="84"/>
    </row>
    <row r="14" ht="33.75" customHeight="1" spans="1:4">
      <c r="A14" s="23" t="s">
        <v>1085</v>
      </c>
      <c r="B14" s="23"/>
      <c r="C14" s="23"/>
      <c r="D14" s="23"/>
    </row>
    <row r="15" ht="33.75" customHeight="1"/>
    <row r="16" ht="33.75" customHeight="1"/>
    <row r="17" ht="33.75" customHeight="1"/>
    <row r="18" ht="33.75" customHeight="1"/>
    <row r="19" ht="33.75" customHeight="1"/>
    <row r="20" ht="27" customHeight="1"/>
  </sheetData>
  <mergeCells count="5">
    <mergeCell ref="A1:B1"/>
    <mergeCell ref="C1:D1"/>
    <mergeCell ref="A2:D2"/>
    <mergeCell ref="A3:C3"/>
    <mergeCell ref="A14:D14"/>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F23"/>
  <sheetViews>
    <sheetView showZeros="0" workbookViewId="0">
      <selection activeCell="A2" sqref="A2:D2"/>
    </sheetView>
  </sheetViews>
  <sheetFormatPr defaultColWidth="12.75" defaultRowHeight="13.5" outlineLevelCol="5"/>
  <cols>
    <col min="1" max="1" width="29.625" style="32" customWidth="1"/>
    <col min="2" max="2" width="13.5" style="33" customWidth="1"/>
    <col min="3" max="3" width="35.5" style="34" customWidth="1"/>
    <col min="4" max="4" width="13.5" style="35" customWidth="1"/>
    <col min="5" max="5" width="9" style="32" customWidth="1"/>
    <col min="6" max="6" width="11.25" style="32" customWidth="1"/>
    <col min="7" max="250" width="9" style="32" customWidth="1"/>
    <col min="251" max="251" width="29.625" style="32" customWidth="1"/>
    <col min="252" max="252" width="12.75" style="32"/>
    <col min="253" max="253" width="29.75" style="32" customWidth="1"/>
    <col min="254" max="254" width="17" style="32" customWidth="1"/>
    <col min="255" max="255" width="37" style="32" customWidth="1"/>
    <col min="256" max="256" width="17.375" style="32" customWidth="1"/>
    <col min="257" max="506" width="9" style="32" customWidth="1"/>
    <col min="507" max="507" width="29.625" style="32" customWidth="1"/>
    <col min="508" max="508" width="12.75" style="32"/>
    <col min="509" max="509" width="29.75" style="32" customWidth="1"/>
    <col min="510" max="510" width="17" style="32" customWidth="1"/>
    <col min="511" max="511" width="37" style="32" customWidth="1"/>
    <col min="512" max="512" width="17.375" style="32" customWidth="1"/>
    <col min="513" max="762" width="9" style="32" customWidth="1"/>
    <col min="763" max="763" width="29.625" style="32" customWidth="1"/>
    <col min="764" max="764" width="12.75" style="32"/>
    <col min="765" max="765" width="29.75" style="32" customWidth="1"/>
    <col min="766" max="766" width="17" style="32" customWidth="1"/>
    <col min="767" max="767" width="37" style="32" customWidth="1"/>
    <col min="768" max="768" width="17.375" style="32" customWidth="1"/>
    <col min="769" max="1018" width="9" style="32" customWidth="1"/>
    <col min="1019" max="1019" width="29.625" style="32" customWidth="1"/>
    <col min="1020" max="1020" width="12.75" style="32"/>
    <col min="1021" max="1021" width="29.75" style="32" customWidth="1"/>
    <col min="1022" max="1022" width="17" style="32" customWidth="1"/>
    <col min="1023" max="1023" width="37" style="32" customWidth="1"/>
    <col min="1024" max="1024" width="17.375" style="32" customWidth="1"/>
    <col min="1025" max="1274" width="9" style="32" customWidth="1"/>
    <col min="1275" max="1275" width="29.625" style="32" customWidth="1"/>
    <col min="1276" max="1276" width="12.75" style="32"/>
    <col min="1277" max="1277" width="29.75" style="32" customWidth="1"/>
    <col min="1278" max="1278" width="17" style="32" customWidth="1"/>
    <col min="1279" max="1279" width="37" style="32" customWidth="1"/>
    <col min="1280" max="1280" width="17.375" style="32" customWidth="1"/>
    <col min="1281" max="1530" width="9" style="32" customWidth="1"/>
    <col min="1531" max="1531" width="29.625" style="32" customWidth="1"/>
    <col min="1532" max="1532" width="12.75" style="32"/>
    <col min="1533" max="1533" width="29.75" style="32" customWidth="1"/>
    <col min="1534" max="1534" width="17" style="32" customWidth="1"/>
    <col min="1535" max="1535" width="37" style="32" customWidth="1"/>
    <col min="1536" max="1536" width="17.375" style="32" customWidth="1"/>
    <col min="1537" max="1786" width="9" style="32" customWidth="1"/>
    <col min="1787" max="1787" width="29.625" style="32" customWidth="1"/>
    <col min="1788" max="1788" width="12.75" style="32"/>
    <col min="1789" max="1789" width="29.75" style="32" customWidth="1"/>
    <col min="1790" max="1790" width="17" style="32" customWidth="1"/>
    <col min="1791" max="1791" width="37" style="32" customWidth="1"/>
    <col min="1792" max="1792" width="17.375" style="32" customWidth="1"/>
    <col min="1793" max="2042" width="9" style="32" customWidth="1"/>
    <col min="2043" max="2043" width="29.625" style="32" customWidth="1"/>
    <col min="2044" max="2044" width="12.75" style="32"/>
    <col min="2045" max="2045" width="29.75" style="32" customWidth="1"/>
    <col min="2046" max="2046" width="17" style="32" customWidth="1"/>
    <col min="2047" max="2047" width="37" style="32" customWidth="1"/>
    <col min="2048" max="2048" width="17.375" style="32" customWidth="1"/>
    <col min="2049" max="2298" width="9" style="32" customWidth="1"/>
    <col min="2299" max="2299" width="29.625" style="32" customWidth="1"/>
    <col min="2300" max="2300" width="12.75" style="32"/>
    <col min="2301" max="2301" width="29.75" style="32" customWidth="1"/>
    <col min="2302" max="2302" width="17" style="32" customWidth="1"/>
    <col min="2303" max="2303" width="37" style="32" customWidth="1"/>
    <col min="2304" max="2304" width="17.375" style="32" customWidth="1"/>
    <col min="2305" max="2554" width="9" style="32" customWidth="1"/>
    <col min="2555" max="2555" width="29.625" style="32" customWidth="1"/>
    <col min="2556" max="2556" width="12.75" style="32"/>
    <col min="2557" max="2557" width="29.75" style="32" customWidth="1"/>
    <col min="2558" max="2558" width="17" style="32" customWidth="1"/>
    <col min="2559" max="2559" width="37" style="32" customWidth="1"/>
    <col min="2560" max="2560" width="17.375" style="32" customWidth="1"/>
    <col min="2561" max="2810" width="9" style="32" customWidth="1"/>
    <col min="2811" max="2811" width="29.625" style="32" customWidth="1"/>
    <col min="2812" max="2812" width="12.75" style="32"/>
    <col min="2813" max="2813" width="29.75" style="32" customWidth="1"/>
    <col min="2814" max="2814" width="17" style="32" customWidth="1"/>
    <col min="2815" max="2815" width="37" style="32" customWidth="1"/>
    <col min="2816" max="2816" width="17.375" style="32" customWidth="1"/>
    <col min="2817" max="3066" width="9" style="32" customWidth="1"/>
    <col min="3067" max="3067" width="29.625" style="32" customWidth="1"/>
    <col min="3068" max="3068" width="12.75" style="32"/>
    <col min="3069" max="3069" width="29.75" style="32" customWidth="1"/>
    <col min="3070" max="3070" width="17" style="32" customWidth="1"/>
    <col min="3071" max="3071" width="37" style="32" customWidth="1"/>
    <col min="3072" max="3072" width="17.375" style="32" customWidth="1"/>
    <col min="3073" max="3322" width="9" style="32" customWidth="1"/>
    <col min="3323" max="3323" width="29.625" style="32" customWidth="1"/>
    <col min="3324" max="3324" width="12.75" style="32"/>
    <col min="3325" max="3325" width="29.75" style="32" customWidth="1"/>
    <col min="3326" max="3326" width="17" style="32" customWidth="1"/>
    <col min="3327" max="3327" width="37" style="32" customWidth="1"/>
    <col min="3328" max="3328" width="17.375" style="32" customWidth="1"/>
    <col min="3329" max="3578" width="9" style="32" customWidth="1"/>
    <col min="3579" max="3579" width="29.625" style="32" customWidth="1"/>
    <col min="3580" max="3580" width="12.75" style="32"/>
    <col min="3581" max="3581" width="29.75" style="32" customWidth="1"/>
    <col min="3582" max="3582" width="17" style="32" customWidth="1"/>
    <col min="3583" max="3583" width="37" style="32" customWidth="1"/>
    <col min="3584" max="3584" width="17.375" style="32" customWidth="1"/>
    <col min="3585" max="3834" width="9" style="32" customWidth="1"/>
    <col min="3835" max="3835" width="29.625" style="32" customWidth="1"/>
    <col min="3836" max="3836" width="12.75" style="32"/>
    <col min="3837" max="3837" width="29.75" style="32" customWidth="1"/>
    <col min="3838" max="3838" width="17" style="32" customWidth="1"/>
    <col min="3839" max="3839" width="37" style="32" customWidth="1"/>
    <col min="3840" max="3840" width="17.375" style="32" customWidth="1"/>
    <col min="3841" max="4090" width="9" style="32" customWidth="1"/>
    <col min="4091" max="4091" width="29.625" style="32" customWidth="1"/>
    <col min="4092" max="4092" width="12.75" style="32"/>
    <col min="4093" max="4093" width="29.75" style="32" customWidth="1"/>
    <col min="4094" max="4094" width="17" style="32" customWidth="1"/>
    <col min="4095" max="4095" width="37" style="32" customWidth="1"/>
    <col min="4096" max="4096" width="17.375" style="32" customWidth="1"/>
    <col min="4097" max="4346" width="9" style="32" customWidth="1"/>
    <col min="4347" max="4347" width="29.625" style="32" customWidth="1"/>
    <col min="4348" max="4348" width="12.75" style="32"/>
    <col min="4349" max="4349" width="29.75" style="32" customWidth="1"/>
    <col min="4350" max="4350" width="17" style="32" customWidth="1"/>
    <col min="4351" max="4351" width="37" style="32" customWidth="1"/>
    <col min="4352" max="4352" width="17.375" style="32" customWidth="1"/>
    <col min="4353" max="4602" width="9" style="32" customWidth="1"/>
    <col min="4603" max="4603" width="29.625" style="32" customWidth="1"/>
    <col min="4604" max="4604" width="12.75" style="32"/>
    <col min="4605" max="4605" width="29.75" style="32" customWidth="1"/>
    <col min="4606" max="4606" width="17" style="32" customWidth="1"/>
    <col min="4607" max="4607" width="37" style="32" customWidth="1"/>
    <col min="4608" max="4608" width="17.375" style="32" customWidth="1"/>
    <col min="4609" max="4858" width="9" style="32" customWidth="1"/>
    <col min="4859" max="4859" width="29.625" style="32" customWidth="1"/>
    <col min="4860" max="4860" width="12.75" style="32"/>
    <col min="4861" max="4861" width="29.75" style="32" customWidth="1"/>
    <col min="4862" max="4862" width="17" style="32" customWidth="1"/>
    <col min="4863" max="4863" width="37" style="32" customWidth="1"/>
    <col min="4864" max="4864" width="17.375" style="32" customWidth="1"/>
    <col min="4865" max="5114" width="9" style="32" customWidth="1"/>
    <col min="5115" max="5115" width="29.625" style="32" customWidth="1"/>
    <col min="5116" max="5116" width="12.75" style="32"/>
    <col min="5117" max="5117" width="29.75" style="32" customWidth="1"/>
    <col min="5118" max="5118" width="17" style="32" customWidth="1"/>
    <col min="5119" max="5119" width="37" style="32" customWidth="1"/>
    <col min="5120" max="5120" width="17.375" style="32" customWidth="1"/>
    <col min="5121" max="5370" width="9" style="32" customWidth="1"/>
    <col min="5371" max="5371" width="29.625" style="32" customWidth="1"/>
    <col min="5372" max="5372" width="12.75" style="32"/>
    <col min="5373" max="5373" width="29.75" style="32" customWidth="1"/>
    <col min="5374" max="5374" width="17" style="32" customWidth="1"/>
    <col min="5375" max="5375" width="37" style="32" customWidth="1"/>
    <col min="5376" max="5376" width="17.375" style="32" customWidth="1"/>
    <col min="5377" max="5626" width="9" style="32" customWidth="1"/>
    <col min="5627" max="5627" width="29.625" style="32" customWidth="1"/>
    <col min="5628" max="5628" width="12.75" style="32"/>
    <col min="5629" max="5629" width="29.75" style="32" customWidth="1"/>
    <col min="5630" max="5630" width="17" style="32" customWidth="1"/>
    <col min="5631" max="5631" width="37" style="32" customWidth="1"/>
    <col min="5632" max="5632" width="17.375" style="32" customWidth="1"/>
    <col min="5633" max="5882" width="9" style="32" customWidth="1"/>
    <col min="5883" max="5883" width="29.625" style="32" customWidth="1"/>
    <col min="5884" max="5884" width="12.75" style="32"/>
    <col min="5885" max="5885" width="29.75" style="32" customWidth="1"/>
    <col min="5886" max="5886" width="17" style="32" customWidth="1"/>
    <col min="5887" max="5887" width="37" style="32" customWidth="1"/>
    <col min="5888" max="5888" width="17.375" style="32" customWidth="1"/>
    <col min="5889" max="6138" width="9" style="32" customWidth="1"/>
    <col min="6139" max="6139" width="29.625" style="32" customWidth="1"/>
    <col min="6140" max="6140" width="12.75" style="32"/>
    <col min="6141" max="6141" width="29.75" style="32" customWidth="1"/>
    <col min="6142" max="6142" width="17" style="32" customWidth="1"/>
    <col min="6143" max="6143" width="37" style="32" customWidth="1"/>
    <col min="6144" max="6144" width="17.375" style="32" customWidth="1"/>
    <col min="6145" max="6394" width="9" style="32" customWidth="1"/>
    <col min="6395" max="6395" width="29.625" style="32" customWidth="1"/>
    <col min="6396" max="6396" width="12.75" style="32"/>
    <col min="6397" max="6397" width="29.75" style="32" customWidth="1"/>
    <col min="6398" max="6398" width="17" style="32" customWidth="1"/>
    <col min="6399" max="6399" width="37" style="32" customWidth="1"/>
    <col min="6400" max="6400" width="17.375" style="32" customWidth="1"/>
    <col min="6401" max="6650" width="9" style="32" customWidth="1"/>
    <col min="6651" max="6651" width="29.625" style="32" customWidth="1"/>
    <col min="6652" max="6652" width="12.75" style="32"/>
    <col min="6653" max="6653" width="29.75" style="32" customWidth="1"/>
    <col min="6654" max="6654" width="17" style="32" customWidth="1"/>
    <col min="6655" max="6655" width="37" style="32" customWidth="1"/>
    <col min="6656" max="6656" width="17.375" style="32" customWidth="1"/>
    <col min="6657" max="6906" width="9" style="32" customWidth="1"/>
    <col min="6907" max="6907" width="29.625" style="32" customWidth="1"/>
    <col min="6908" max="6908" width="12.75" style="32"/>
    <col min="6909" max="6909" width="29.75" style="32" customWidth="1"/>
    <col min="6910" max="6910" width="17" style="32" customWidth="1"/>
    <col min="6911" max="6911" width="37" style="32" customWidth="1"/>
    <col min="6912" max="6912" width="17.375" style="32" customWidth="1"/>
    <col min="6913" max="7162" width="9" style="32" customWidth="1"/>
    <col min="7163" max="7163" width="29.625" style="32" customWidth="1"/>
    <col min="7164" max="7164" width="12.75" style="32"/>
    <col min="7165" max="7165" width="29.75" style="32" customWidth="1"/>
    <col min="7166" max="7166" width="17" style="32" customWidth="1"/>
    <col min="7167" max="7167" width="37" style="32" customWidth="1"/>
    <col min="7168" max="7168" width="17.375" style="32" customWidth="1"/>
    <col min="7169" max="7418" width="9" style="32" customWidth="1"/>
    <col min="7419" max="7419" width="29.625" style="32" customWidth="1"/>
    <col min="7420" max="7420" width="12.75" style="32"/>
    <col min="7421" max="7421" width="29.75" style="32" customWidth="1"/>
    <col min="7422" max="7422" width="17" style="32" customWidth="1"/>
    <col min="7423" max="7423" width="37" style="32" customWidth="1"/>
    <col min="7424" max="7424" width="17.375" style="32" customWidth="1"/>
    <col min="7425" max="7674" width="9" style="32" customWidth="1"/>
    <col min="7675" max="7675" width="29.625" style="32" customWidth="1"/>
    <col min="7676" max="7676" width="12.75" style="32"/>
    <col min="7677" max="7677" width="29.75" style="32" customWidth="1"/>
    <col min="7678" max="7678" width="17" style="32" customWidth="1"/>
    <col min="7679" max="7679" width="37" style="32" customWidth="1"/>
    <col min="7680" max="7680" width="17.375" style="32" customWidth="1"/>
    <col min="7681" max="7930" width="9" style="32" customWidth="1"/>
    <col min="7931" max="7931" width="29.625" style="32" customWidth="1"/>
    <col min="7932" max="7932" width="12.75" style="32"/>
    <col min="7933" max="7933" width="29.75" style="32" customWidth="1"/>
    <col min="7934" max="7934" width="17" style="32" customWidth="1"/>
    <col min="7935" max="7935" width="37" style="32" customWidth="1"/>
    <col min="7936" max="7936" width="17.375" style="32" customWidth="1"/>
    <col min="7937" max="8186" width="9" style="32" customWidth="1"/>
    <col min="8187" max="8187" width="29.625" style="32" customWidth="1"/>
    <col min="8188" max="8188" width="12.75" style="32"/>
    <col min="8189" max="8189" width="29.75" style="32" customWidth="1"/>
    <col min="8190" max="8190" width="17" style="32" customWidth="1"/>
    <col min="8191" max="8191" width="37" style="32" customWidth="1"/>
    <col min="8192" max="8192" width="17.375" style="32" customWidth="1"/>
    <col min="8193" max="8442" width="9" style="32" customWidth="1"/>
    <col min="8443" max="8443" width="29.625" style="32" customWidth="1"/>
    <col min="8444" max="8444" width="12.75" style="32"/>
    <col min="8445" max="8445" width="29.75" style="32" customWidth="1"/>
    <col min="8446" max="8446" width="17" style="32" customWidth="1"/>
    <col min="8447" max="8447" width="37" style="32" customWidth="1"/>
    <col min="8448" max="8448" width="17.375" style="32" customWidth="1"/>
    <col min="8449" max="8698" width="9" style="32" customWidth="1"/>
    <col min="8699" max="8699" width="29.625" style="32" customWidth="1"/>
    <col min="8700" max="8700" width="12.75" style="32"/>
    <col min="8701" max="8701" width="29.75" style="32" customWidth="1"/>
    <col min="8702" max="8702" width="17" style="32" customWidth="1"/>
    <col min="8703" max="8703" width="37" style="32" customWidth="1"/>
    <col min="8704" max="8704" width="17.375" style="32" customWidth="1"/>
    <col min="8705" max="8954" width="9" style="32" customWidth="1"/>
    <col min="8955" max="8955" width="29.625" style="32" customWidth="1"/>
    <col min="8956" max="8956" width="12.75" style="32"/>
    <col min="8957" max="8957" width="29.75" style="32" customWidth="1"/>
    <col min="8958" max="8958" width="17" style="32" customWidth="1"/>
    <col min="8959" max="8959" width="37" style="32" customWidth="1"/>
    <col min="8960" max="8960" width="17.375" style="32" customWidth="1"/>
    <col min="8961" max="9210" width="9" style="32" customWidth="1"/>
    <col min="9211" max="9211" width="29.625" style="32" customWidth="1"/>
    <col min="9212" max="9212" width="12.75" style="32"/>
    <col min="9213" max="9213" width="29.75" style="32" customWidth="1"/>
    <col min="9214" max="9214" width="17" style="32" customWidth="1"/>
    <col min="9215" max="9215" width="37" style="32" customWidth="1"/>
    <col min="9216" max="9216" width="17.375" style="32" customWidth="1"/>
    <col min="9217" max="9466" width="9" style="32" customWidth="1"/>
    <col min="9467" max="9467" width="29.625" style="32" customWidth="1"/>
    <col min="9468" max="9468" width="12.75" style="32"/>
    <col min="9469" max="9469" width="29.75" style="32" customWidth="1"/>
    <col min="9470" max="9470" width="17" style="32" customWidth="1"/>
    <col min="9471" max="9471" width="37" style="32" customWidth="1"/>
    <col min="9472" max="9472" width="17.375" style="32" customWidth="1"/>
    <col min="9473" max="9722" width="9" style="32" customWidth="1"/>
    <col min="9723" max="9723" width="29.625" style="32" customWidth="1"/>
    <col min="9724" max="9724" width="12.75" style="32"/>
    <col min="9725" max="9725" width="29.75" style="32" customWidth="1"/>
    <col min="9726" max="9726" width="17" style="32" customWidth="1"/>
    <col min="9727" max="9727" width="37" style="32" customWidth="1"/>
    <col min="9728" max="9728" width="17.375" style="32" customWidth="1"/>
    <col min="9729" max="9978" width="9" style="32" customWidth="1"/>
    <col min="9979" max="9979" width="29.625" style="32" customWidth="1"/>
    <col min="9980" max="9980" width="12.75" style="32"/>
    <col min="9981" max="9981" width="29.75" style="32" customWidth="1"/>
    <col min="9982" max="9982" width="17" style="32" customWidth="1"/>
    <col min="9983" max="9983" width="37" style="32" customWidth="1"/>
    <col min="9984" max="9984" width="17.375" style="32" customWidth="1"/>
    <col min="9985" max="10234" width="9" style="32" customWidth="1"/>
    <col min="10235" max="10235" width="29.625" style="32" customWidth="1"/>
    <col min="10236" max="10236" width="12.75" style="32"/>
    <col min="10237" max="10237" width="29.75" style="32" customWidth="1"/>
    <col min="10238" max="10238" width="17" style="32" customWidth="1"/>
    <col min="10239" max="10239" width="37" style="32" customWidth="1"/>
    <col min="10240" max="10240" width="17.375" style="32" customWidth="1"/>
    <col min="10241" max="10490" width="9" style="32" customWidth="1"/>
    <col min="10491" max="10491" width="29.625" style="32" customWidth="1"/>
    <col min="10492" max="10492" width="12.75" style="32"/>
    <col min="10493" max="10493" width="29.75" style="32" customWidth="1"/>
    <col min="10494" max="10494" width="17" style="32" customWidth="1"/>
    <col min="10495" max="10495" width="37" style="32" customWidth="1"/>
    <col min="10496" max="10496" width="17.375" style="32" customWidth="1"/>
    <col min="10497" max="10746" width="9" style="32" customWidth="1"/>
    <col min="10747" max="10747" width="29.625" style="32" customWidth="1"/>
    <col min="10748" max="10748" width="12.75" style="32"/>
    <col min="10749" max="10749" width="29.75" style="32" customWidth="1"/>
    <col min="10750" max="10750" width="17" style="32" customWidth="1"/>
    <col min="10751" max="10751" width="37" style="32" customWidth="1"/>
    <col min="10752" max="10752" width="17.375" style="32" customWidth="1"/>
    <col min="10753" max="11002" width="9" style="32" customWidth="1"/>
    <col min="11003" max="11003" width="29.625" style="32" customWidth="1"/>
    <col min="11004" max="11004" width="12.75" style="32"/>
    <col min="11005" max="11005" width="29.75" style="32" customWidth="1"/>
    <col min="11006" max="11006" width="17" style="32" customWidth="1"/>
    <col min="11007" max="11007" width="37" style="32" customWidth="1"/>
    <col min="11008" max="11008" width="17.375" style="32" customWidth="1"/>
    <col min="11009" max="11258" width="9" style="32" customWidth="1"/>
    <col min="11259" max="11259" width="29.625" style="32" customWidth="1"/>
    <col min="11260" max="11260" width="12.75" style="32"/>
    <col min="11261" max="11261" width="29.75" style="32" customWidth="1"/>
    <col min="11262" max="11262" width="17" style="32" customWidth="1"/>
    <col min="11263" max="11263" width="37" style="32" customWidth="1"/>
    <col min="11264" max="11264" width="17.375" style="32" customWidth="1"/>
    <col min="11265" max="11514" width="9" style="32" customWidth="1"/>
    <col min="11515" max="11515" width="29.625" style="32" customWidth="1"/>
    <col min="11516" max="11516" width="12.75" style="32"/>
    <col min="11517" max="11517" width="29.75" style="32" customWidth="1"/>
    <col min="11518" max="11518" width="17" style="32" customWidth="1"/>
    <col min="11519" max="11519" width="37" style="32" customWidth="1"/>
    <col min="11520" max="11520" width="17.375" style="32" customWidth="1"/>
    <col min="11521" max="11770" width="9" style="32" customWidth="1"/>
    <col min="11771" max="11771" width="29.625" style="32" customWidth="1"/>
    <col min="11772" max="11772" width="12.75" style="32"/>
    <col min="11773" max="11773" width="29.75" style="32" customWidth="1"/>
    <col min="11774" max="11774" width="17" style="32" customWidth="1"/>
    <col min="11775" max="11775" width="37" style="32" customWidth="1"/>
    <col min="11776" max="11776" width="17.375" style="32" customWidth="1"/>
    <col min="11777" max="12026" width="9" style="32" customWidth="1"/>
    <col min="12027" max="12027" width="29.625" style="32" customWidth="1"/>
    <col min="12028" max="12028" width="12.75" style="32"/>
    <col min="12029" max="12029" width="29.75" style="32" customWidth="1"/>
    <col min="12030" max="12030" width="17" style="32" customWidth="1"/>
    <col min="12031" max="12031" width="37" style="32" customWidth="1"/>
    <col min="12032" max="12032" width="17.375" style="32" customWidth="1"/>
    <col min="12033" max="12282" width="9" style="32" customWidth="1"/>
    <col min="12283" max="12283" width="29.625" style="32" customWidth="1"/>
    <col min="12284" max="12284" width="12.75" style="32"/>
    <col min="12285" max="12285" width="29.75" style="32" customWidth="1"/>
    <col min="12286" max="12286" width="17" style="32" customWidth="1"/>
    <col min="12287" max="12287" width="37" style="32" customWidth="1"/>
    <col min="12288" max="12288" width="17.375" style="32" customWidth="1"/>
    <col min="12289" max="12538" width="9" style="32" customWidth="1"/>
    <col min="12539" max="12539" width="29.625" style="32" customWidth="1"/>
    <col min="12540" max="12540" width="12.75" style="32"/>
    <col min="12541" max="12541" width="29.75" style="32" customWidth="1"/>
    <col min="12542" max="12542" width="17" style="32" customWidth="1"/>
    <col min="12543" max="12543" width="37" style="32" customWidth="1"/>
    <col min="12544" max="12544" width="17.375" style="32" customWidth="1"/>
    <col min="12545" max="12794" width="9" style="32" customWidth="1"/>
    <col min="12795" max="12795" width="29.625" style="32" customWidth="1"/>
    <col min="12796" max="12796" width="12.75" style="32"/>
    <col min="12797" max="12797" width="29.75" style="32" customWidth="1"/>
    <col min="12798" max="12798" width="17" style="32" customWidth="1"/>
    <col min="12799" max="12799" width="37" style="32" customWidth="1"/>
    <col min="12800" max="12800" width="17.375" style="32" customWidth="1"/>
    <col min="12801" max="13050" width="9" style="32" customWidth="1"/>
    <col min="13051" max="13051" width="29.625" style="32" customWidth="1"/>
    <col min="13052" max="13052" width="12.75" style="32"/>
    <col min="13053" max="13053" width="29.75" style="32" customWidth="1"/>
    <col min="13054" max="13054" width="17" style="32" customWidth="1"/>
    <col min="13055" max="13055" width="37" style="32" customWidth="1"/>
    <col min="13056" max="13056" width="17.375" style="32" customWidth="1"/>
    <col min="13057" max="13306" width="9" style="32" customWidth="1"/>
    <col min="13307" max="13307" width="29.625" style="32" customWidth="1"/>
    <col min="13308" max="13308" width="12.75" style="32"/>
    <col min="13309" max="13309" width="29.75" style="32" customWidth="1"/>
    <col min="13310" max="13310" width="17" style="32" customWidth="1"/>
    <col min="13311" max="13311" width="37" style="32" customWidth="1"/>
    <col min="13312" max="13312" width="17.375" style="32" customWidth="1"/>
    <col min="13313" max="13562" width="9" style="32" customWidth="1"/>
    <col min="13563" max="13563" width="29.625" style="32" customWidth="1"/>
    <col min="13564" max="13564" width="12.75" style="32"/>
    <col min="13565" max="13565" width="29.75" style="32" customWidth="1"/>
    <col min="13566" max="13566" width="17" style="32" customWidth="1"/>
    <col min="13567" max="13567" width="37" style="32" customWidth="1"/>
    <col min="13568" max="13568" width="17.375" style="32" customWidth="1"/>
    <col min="13569" max="13818" width="9" style="32" customWidth="1"/>
    <col min="13819" max="13819" width="29.625" style="32" customWidth="1"/>
    <col min="13820" max="13820" width="12.75" style="32"/>
    <col min="13821" max="13821" width="29.75" style="32" customWidth="1"/>
    <col min="13822" max="13822" width="17" style="32" customWidth="1"/>
    <col min="13823" max="13823" width="37" style="32" customWidth="1"/>
    <col min="13824" max="13824" width="17.375" style="32" customWidth="1"/>
    <col min="13825" max="14074" width="9" style="32" customWidth="1"/>
    <col min="14075" max="14075" width="29.625" style="32" customWidth="1"/>
    <col min="14076" max="14076" width="12.75" style="32"/>
    <col min="14077" max="14077" width="29.75" style="32" customWidth="1"/>
    <col min="14078" max="14078" width="17" style="32" customWidth="1"/>
    <col min="14079" max="14079" width="37" style="32" customWidth="1"/>
    <col min="14080" max="14080" width="17.375" style="32" customWidth="1"/>
    <col min="14081" max="14330" width="9" style="32" customWidth="1"/>
    <col min="14331" max="14331" width="29.625" style="32" customWidth="1"/>
    <col min="14332" max="14332" width="12.75" style="32"/>
    <col min="14333" max="14333" width="29.75" style="32" customWidth="1"/>
    <col min="14334" max="14334" width="17" style="32" customWidth="1"/>
    <col min="14335" max="14335" width="37" style="32" customWidth="1"/>
    <col min="14336" max="14336" width="17.375" style="32" customWidth="1"/>
    <col min="14337" max="14586" width="9" style="32" customWidth="1"/>
    <col min="14587" max="14587" width="29.625" style="32" customWidth="1"/>
    <col min="14588" max="14588" width="12.75" style="32"/>
    <col min="14589" max="14589" width="29.75" style="32" customWidth="1"/>
    <col min="14590" max="14590" width="17" style="32" customWidth="1"/>
    <col min="14591" max="14591" width="37" style="32" customWidth="1"/>
    <col min="14592" max="14592" width="17.375" style="32" customWidth="1"/>
    <col min="14593" max="14842" width="9" style="32" customWidth="1"/>
    <col min="14843" max="14843" width="29.625" style="32" customWidth="1"/>
    <col min="14844" max="14844" width="12.75" style="32"/>
    <col min="14845" max="14845" width="29.75" style="32" customWidth="1"/>
    <col min="14846" max="14846" width="17" style="32" customWidth="1"/>
    <col min="14847" max="14847" width="37" style="32" customWidth="1"/>
    <col min="14848" max="14848" width="17.375" style="32" customWidth="1"/>
    <col min="14849" max="15098" width="9" style="32" customWidth="1"/>
    <col min="15099" max="15099" width="29.625" style="32" customWidth="1"/>
    <col min="15100" max="15100" width="12.75" style="32"/>
    <col min="15101" max="15101" width="29.75" style="32" customWidth="1"/>
    <col min="15102" max="15102" width="17" style="32" customWidth="1"/>
    <col min="15103" max="15103" width="37" style="32" customWidth="1"/>
    <col min="15104" max="15104" width="17.375" style="32" customWidth="1"/>
    <col min="15105" max="15354" width="9" style="32" customWidth="1"/>
    <col min="15355" max="15355" width="29.625" style="32" customWidth="1"/>
    <col min="15356" max="15356" width="12.75" style="32"/>
    <col min="15357" max="15357" width="29.75" style="32" customWidth="1"/>
    <col min="15358" max="15358" width="17" style="32" customWidth="1"/>
    <col min="15359" max="15359" width="37" style="32" customWidth="1"/>
    <col min="15360" max="15360" width="17.375" style="32" customWidth="1"/>
    <col min="15361" max="15610" width="9" style="32" customWidth="1"/>
    <col min="15611" max="15611" width="29.625" style="32" customWidth="1"/>
    <col min="15612" max="15612" width="12.75" style="32"/>
    <col min="15613" max="15613" width="29.75" style="32" customWidth="1"/>
    <col min="15614" max="15614" width="17" style="32" customWidth="1"/>
    <col min="15615" max="15615" width="37" style="32" customWidth="1"/>
    <col min="15616" max="15616" width="17.375" style="32" customWidth="1"/>
    <col min="15617" max="15866" width="9" style="32" customWidth="1"/>
    <col min="15867" max="15867" width="29.625" style="32" customWidth="1"/>
    <col min="15868" max="15868" width="12.75" style="32"/>
    <col min="15869" max="15869" width="29.75" style="32" customWidth="1"/>
    <col min="15870" max="15870" width="17" style="32" customWidth="1"/>
    <col min="15871" max="15871" width="37" style="32" customWidth="1"/>
    <col min="15872" max="15872" width="17.375" style="32" customWidth="1"/>
    <col min="15873" max="16122" width="9" style="32" customWidth="1"/>
    <col min="16123" max="16123" width="29.625" style="32" customWidth="1"/>
    <col min="16124" max="16124" width="12.75" style="32"/>
    <col min="16125" max="16125" width="29.75" style="32" customWidth="1"/>
    <col min="16126" max="16126" width="17" style="32" customWidth="1"/>
    <col min="16127" max="16127" width="37" style="32" customWidth="1"/>
    <col min="16128" max="16128" width="17.375" style="32" customWidth="1"/>
    <col min="16129" max="16378" width="9" style="32" customWidth="1"/>
    <col min="16379" max="16379" width="29.625" style="32" customWidth="1"/>
    <col min="16380" max="16384" width="12.75" style="32"/>
  </cols>
  <sheetData>
    <row r="1" ht="18" spans="1:4">
      <c r="A1" s="36" t="s">
        <v>1086</v>
      </c>
      <c r="B1" s="36"/>
      <c r="C1" s="37"/>
      <c r="D1" s="38"/>
    </row>
    <row r="2" ht="30" customHeight="1" spans="1:4">
      <c r="A2" s="5" t="s">
        <v>1087</v>
      </c>
      <c r="B2" s="5"/>
      <c r="C2" s="5"/>
      <c r="D2" s="5"/>
    </row>
    <row r="3" s="4" customFormat="1" ht="21.95" customHeight="1" spans="1:4">
      <c r="A3" s="39"/>
      <c r="B3" s="40"/>
      <c r="C3" s="41"/>
      <c r="D3" s="42" t="s">
        <v>2</v>
      </c>
    </row>
    <row r="4" s="4" customFormat="1" ht="24" customHeight="1" spans="1:4">
      <c r="A4" s="9" t="s">
        <v>558</v>
      </c>
      <c r="B4" s="43" t="s">
        <v>629</v>
      </c>
      <c r="C4" s="9" t="s">
        <v>131</v>
      </c>
      <c r="D4" s="43" t="s">
        <v>629</v>
      </c>
    </row>
    <row r="5" s="4" customFormat="1" ht="24" customHeight="1" spans="1:4">
      <c r="A5" s="9" t="s">
        <v>65</v>
      </c>
      <c r="B5" s="44">
        <f>SUM(B6,B18)</f>
        <v>0</v>
      </c>
      <c r="C5" s="9" t="s">
        <v>65</v>
      </c>
      <c r="D5" s="45">
        <f>SUM(D6,D18)</f>
        <v>0</v>
      </c>
    </row>
    <row r="6" s="4" customFormat="1" ht="24" customHeight="1" spans="1:4">
      <c r="A6" s="46" t="s">
        <v>66</v>
      </c>
      <c r="B6" s="45">
        <f>SUM(B7:B8)</f>
        <v>0</v>
      </c>
      <c r="C6" s="47" t="s">
        <v>67</v>
      </c>
      <c r="D6" s="45">
        <f>SUM(D7,D10,D13,D16)</f>
        <v>0</v>
      </c>
    </row>
    <row r="7" s="4" customFormat="1" ht="20.1" customHeight="1" spans="1:5">
      <c r="A7" s="48" t="s">
        <v>721</v>
      </c>
      <c r="B7" s="49"/>
      <c r="C7" s="48" t="s">
        <v>722</v>
      </c>
      <c r="D7" s="45">
        <f>SUM(D8:D9)</f>
        <v>0</v>
      </c>
      <c r="E7" s="50"/>
    </row>
    <row r="8" s="4" customFormat="1" ht="20.1" customHeight="1" spans="1:5">
      <c r="A8" s="48" t="s">
        <v>723</v>
      </c>
      <c r="B8" s="45"/>
      <c r="C8" s="51" t="s">
        <v>1088</v>
      </c>
      <c r="D8" s="49"/>
      <c r="E8" s="50"/>
    </row>
    <row r="9" s="4" customFormat="1" ht="20.1" customHeight="1" spans="1:4">
      <c r="A9" s="48"/>
      <c r="B9" s="45"/>
      <c r="C9" s="51" t="s">
        <v>1089</v>
      </c>
      <c r="D9" s="49"/>
    </row>
    <row r="10" s="4" customFormat="1" ht="20.1" customHeight="1" spans="1:4">
      <c r="A10" s="48"/>
      <c r="B10" s="45"/>
      <c r="C10" s="48" t="s">
        <v>730</v>
      </c>
      <c r="D10" s="45">
        <f>SUM(D11:D12)</f>
        <v>0</v>
      </c>
    </row>
    <row r="11" s="4" customFormat="1" ht="20.1" customHeight="1" spans="1:6">
      <c r="A11" s="52"/>
      <c r="B11" s="53"/>
      <c r="C11" s="51" t="s">
        <v>731</v>
      </c>
      <c r="D11" s="49"/>
      <c r="E11" s="50"/>
      <c r="F11" s="54"/>
    </row>
    <row r="12" s="4" customFormat="1" ht="20.1" customHeight="1" spans="1:6">
      <c r="A12" s="55"/>
      <c r="B12" s="53"/>
      <c r="C12" s="51" t="s">
        <v>1090</v>
      </c>
      <c r="D12" s="49"/>
      <c r="F12" s="54"/>
    </row>
    <row r="13" s="4" customFormat="1" ht="20.1" customHeight="1" spans="1:6">
      <c r="A13" s="56"/>
      <c r="B13" s="57"/>
      <c r="C13" s="48" t="s">
        <v>1091</v>
      </c>
      <c r="D13" s="45">
        <f>SUM(D14:D15)</f>
        <v>0</v>
      </c>
      <c r="F13" s="54"/>
    </row>
    <row r="14" s="4" customFormat="1" ht="20.1" customHeight="1" spans="1:6">
      <c r="A14" s="58"/>
      <c r="B14" s="59"/>
      <c r="C14" s="51" t="s">
        <v>1092</v>
      </c>
      <c r="D14" s="49"/>
      <c r="F14" s="54"/>
    </row>
    <row r="15" s="4" customFormat="1" ht="20.1" customHeight="1" spans="1:4">
      <c r="A15" s="60"/>
      <c r="B15" s="61"/>
      <c r="C15" s="51" t="s">
        <v>1093</v>
      </c>
      <c r="D15" s="49"/>
    </row>
    <row r="16" s="4" customFormat="1" ht="20.1" customHeight="1" spans="1:4">
      <c r="A16" s="62"/>
      <c r="B16" s="53"/>
      <c r="C16" s="48" t="s">
        <v>735</v>
      </c>
      <c r="D16" s="45">
        <f>D17</f>
        <v>0</v>
      </c>
    </row>
    <row r="17" s="4" customFormat="1" ht="20.1" customHeight="1" spans="1:4">
      <c r="A17" s="62"/>
      <c r="B17" s="53"/>
      <c r="C17" s="51" t="s">
        <v>1094</v>
      </c>
      <c r="D17" s="49"/>
    </row>
    <row r="18" s="4" customFormat="1" ht="20.1" customHeight="1" spans="1:5">
      <c r="A18" s="63" t="s">
        <v>110</v>
      </c>
      <c r="B18" s="64">
        <f>SUM(B19:B20)</f>
        <v>0</v>
      </c>
      <c r="C18" s="63" t="s">
        <v>112</v>
      </c>
      <c r="D18" s="45">
        <f>D19</f>
        <v>0</v>
      </c>
      <c r="E18" s="65"/>
    </row>
    <row r="19" s="4" customFormat="1" ht="20.1" customHeight="1" spans="1:4">
      <c r="A19" s="48" t="s">
        <v>113</v>
      </c>
      <c r="B19" s="49">
        <v>0</v>
      </c>
      <c r="C19" s="48" t="s">
        <v>1095</v>
      </c>
      <c r="D19" s="49"/>
    </row>
    <row r="20" s="4" customFormat="1" ht="20.1" customHeight="1" spans="1:4">
      <c r="A20" s="48" t="s">
        <v>738</v>
      </c>
      <c r="B20" s="49"/>
      <c r="C20" s="48"/>
      <c r="D20" s="49"/>
    </row>
    <row r="21" ht="35.1" customHeight="1" spans="1:4">
      <c r="A21" s="66" t="s">
        <v>1096</v>
      </c>
      <c r="B21" s="66"/>
      <c r="C21" s="66"/>
      <c r="D21" s="66"/>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abSelected="1" workbookViewId="0">
      <selection activeCell="D8" sqref="D8"/>
    </sheetView>
  </sheetViews>
  <sheetFormatPr defaultColWidth="9" defaultRowHeight="14.25" outlineLevelCol="6"/>
  <cols>
    <col min="1" max="1" width="33.375" style="24" customWidth="1"/>
    <col min="2" max="2" width="9.625" style="25" customWidth="1"/>
    <col min="3" max="3" width="34.75" style="25" customWidth="1"/>
    <col min="4" max="4" width="11.125" style="25" customWidth="1"/>
    <col min="5" max="6" width="9" style="25"/>
    <col min="7" max="7" width="31.625" style="25" customWidth="1"/>
    <col min="8" max="8" width="9" style="25"/>
    <col min="9" max="9" width="31.625" style="25" customWidth="1"/>
    <col min="10" max="256" width="9" style="25"/>
    <col min="257" max="257" width="42.5" style="25" customWidth="1"/>
    <col min="258" max="258" width="16.25" style="25" customWidth="1"/>
    <col min="259" max="259" width="40" style="25" customWidth="1"/>
    <col min="260" max="260" width="17.875" style="25" customWidth="1"/>
    <col min="261" max="262" width="9" style="25"/>
    <col min="263" max="263" width="31.625" style="25" customWidth="1"/>
    <col min="264" max="264" width="9" style="25"/>
    <col min="265" max="265" width="31.625" style="25" customWidth="1"/>
    <col min="266" max="512" width="9" style="25"/>
    <col min="513" max="513" width="42.5" style="25" customWidth="1"/>
    <col min="514" max="514" width="16.25" style="25" customWidth="1"/>
    <col min="515" max="515" width="40" style="25" customWidth="1"/>
    <col min="516" max="516" width="17.875" style="25" customWidth="1"/>
    <col min="517" max="518" width="9" style="25"/>
    <col min="519" max="519" width="31.625" style="25" customWidth="1"/>
    <col min="520" max="520" width="9" style="25"/>
    <col min="521" max="521" width="31.625" style="25" customWidth="1"/>
    <col min="522" max="768" width="9" style="25"/>
    <col min="769" max="769" width="42.5" style="25" customWidth="1"/>
    <col min="770" max="770" width="16.25" style="25" customWidth="1"/>
    <col min="771" max="771" width="40" style="25" customWidth="1"/>
    <col min="772" max="772" width="17.875" style="25" customWidth="1"/>
    <col min="773" max="774" width="9" style="25"/>
    <col min="775" max="775" width="31.625" style="25" customWidth="1"/>
    <col min="776" max="776" width="9" style="25"/>
    <col min="777" max="777" width="31.625" style="25" customWidth="1"/>
    <col min="778" max="1024" width="9" style="25"/>
    <col min="1025" max="1025" width="42.5" style="25" customWidth="1"/>
    <col min="1026" max="1026" width="16.25" style="25" customWidth="1"/>
    <col min="1027" max="1027" width="40" style="25" customWidth="1"/>
    <col min="1028" max="1028" width="17.875" style="25" customWidth="1"/>
    <col min="1029" max="1030" width="9" style="25"/>
    <col min="1031" max="1031" width="31.625" style="25" customWidth="1"/>
    <col min="1032" max="1032" width="9" style="25"/>
    <col min="1033" max="1033" width="31.625" style="25" customWidth="1"/>
    <col min="1034" max="1280" width="9" style="25"/>
    <col min="1281" max="1281" width="42.5" style="25" customWidth="1"/>
    <col min="1282" max="1282" width="16.25" style="25" customWidth="1"/>
    <col min="1283" max="1283" width="40" style="25" customWidth="1"/>
    <col min="1284" max="1284" width="17.875" style="25" customWidth="1"/>
    <col min="1285" max="1286" width="9" style="25"/>
    <col min="1287" max="1287" width="31.625" style="25" customWidth="1"/>
    <col min="1288" max="1288" width="9" style="25"/>
    <col min="1289" max="1289" width="31.625" style="25" customWidth="1"/>
    <col min="1290" max="1536" width="9" style="25"/>
    <col min="1537" max="1537" width="42.5" style="25" customWidth="1"/>
    <col min="1538" max="1538" width="16.25" style="25" customWidth="1"/>
    <col min="1539" max="1539" width="40" style="25" customWidth="1"/>
    <col min="1540" max="1540" width="17.875" style="25" customWidth="1"/>
    <col min="1541" max="1542" width="9" style="25"/>
    <col min="1543" max="1543" width="31.625" style="25" customWidth="1"/>
    <col min="1544" max="1544" width="9" style="25"/>
    <col min="1545" max="1545" width="31.625" style="25" customWidth="1"/>
    <col min="1546" max="1792" width="9" style="25"/>
    <col min="1793" max="1793" width="42.5" style="25" customWidth="1"/>
    <col min="1794" max="1794" width="16.25" style="25" customWidth="1"/>
    <col min="1795" max="1795" width="40" style="25" customWidth="1"/>
    <col min="1796" max="1796" width="17.875" style="25" customWidth="1"/>
    <col min="1797" max="1798" width="9" style="25"/>
    <col min="1799" max="1799" width="31.625" style="25" customWidth="1"/>
    <col min="1800" max="1800" width="9" style="25"/>
    <col min="1801" max="1801" width="31.625" style="25" customWidth="1"/>
    <col min="1802" max="2048" width="9" style="25"/>
    <col min="2049" max="2049" width="42.5" style="25" customWidth="1"/>
    <col min="2050" max="2050" width="16.25" style="25" customWidth="1"/>
    <col min="2051" max="2051" width="40" style="25" customWidth="1"/>
    <col min="2052" max="2052" width="17.875" style="25" customWidth="1"/>
    <col min="2053" max="2054" width="9" style="25"/>
    <col min="2055" max="2055" width="31.625" style="25" customWidth="1"/>
    <col min="2056" max="2056" width="9" style="25"/>
    <col min="2057" max="2057" width="31.625" style="25" customWidth="1"/>
    <col min="2058" max="2304" width="9" style="25"/>
    <col min="2305" max="2305" width="42.5" style="25" customWidth="1"/>
    <col min="2306" max="2306" width="16.25" style="25" customWidth="1"/>
    <col min="2307" max="2307" width="40" style="25" customWidth="1"/>
    <col min="2308" max="2308" width="17.875" style="25" customWidth="1"/>
    <col min="2309" max="2310" width="9" style="25"/>
    <col min="2311" max="2311" width="31.625" style="25" customWidth="1"/>
    <col min="2312" max="2312" width="9" style="25"/>
    <col min="2313" max="2313" width="31.625" style="25" customWidth="1"/>
    <col min="2314" max="2560" width="9" style="25"/>
    <col min="2561" max="2561" width="42.5" style="25" customWidth="1"/>
    <col min="2562" max="2562" width="16.25" style="25" customWidth="1"/>
    <col min="2563" max="2563" width="40" style="25" customWidth="1"/>
    <col min="2564" max="2564" width="17.875" style="25" customWidth="1"/>
    <col min="2565" max="2566" width="9" style="25"/>
    <col min="2567" max="2567" width="31.625" style="25" customWidth="1"/>
    <col min="2568" max="2568" width="9" style="25"/>
    <col min="2569" max="2569" width="31.625" style="25" customWidth="1"/>
    <col min="2570" max="2816" width="9" style="25"/>
    <col min="2817" max="2817" width="42.5" style="25" customWidth="1"/>
    <col min="2818" max="2818" width="16.25" style="25" customWidth="1"/>
    <col min="2819" max="2819" width="40" style="25" customWidth="1"/>
    <col min="2820" max="2820" width="17.875" style="25" customWidth="1"/>
    <col min="2821" max="2822" width="9" style="25"/>
    <col min="2823" max="2823" width="31.625" style="25" customWidth="1"/>
    <col min="2824" max="2824" width="9" style="25"/>
    <col min="2825" max="2825" width="31.625" style="25" customWidth="1"/>
    <col min="2826" max="3072" width="9" style="25"/>
    <col min="3073" max="3073" width="42.5" style="25" customWidth="1"/>
    <col min="3074" max="3074" width="16.25" style="25" customWidth="1"/>
    <col min="3075" max="3075" width="40" style="25" customWidth="1"/>
    <col min="3076" max="3076" width="17.875" style="25" customWidth="1"/>
    <col min="3077" max="3078" width="9" style="25"/>
    <col min="3079" max="3079" width="31.625" style="25" customWidth="1"/>
    <col min="3080" max="3080" width="9" style="25"/>
    <col min="3081" max="3081" width="31.625" style="25" customWidth="1"/>
    <col min="3082" max="3328" width="9" style="25"/>
    <col min="3329" max="3329" width="42.5" style="25" customWidth="1"/>
    <col min="3330" max="3330" width="16.25" style="25" customWidth="1"/>
    <col min="3331" max="3331" width="40" style="25" customWidth="1"/>
    <col min="3332" max="3332" width="17.875" style="25" customWidth="1"/>
    <col min="3333" max="3334" width="9" style="25"/>
    <col min="3335" max="3335" width="31.625" style="25" customWidth="1"/>
    <col min="3336" max="3336" width="9" style="25"/>
    <col min="3337" max="3337" width="31.625" style="25" customWidth="1"/>
    <col min="3338" max="3584" width="9" style="25"/>
    <col min="3585" max="3585" width="42.5" style="25" customWidth="1"/>
    <col min="3586" max="3586" width="16.25" style="25" customWidth="1"/>
    <col min="3587" max="3587" width="40" style="25" customWidth="1"/>
    <col min="3588" max="3588" width="17.875" style="25" customWidth="1"/>
    <col min="3589" max="3590" width="9" style="25"/>
    <col min="3591" max="3591" width="31.625" style="25" customWidth="1"/>
    <col min="3592" max="3592" width="9" style="25"/>
    <col min="3593" max="3593" width="31.625" style="25" customWidth="1"/>
    <col min="3594" max="3840" width="9" style="25"/>
    <col min="3841" max="3841" width="42.5" style="25" customWidth="1"/>
    <col min="3842" max="3842" width="16.25" style="25" customWidth="1"/>
    <col min="3843" max="3843" width="40" style="25" customWidth="1"/>
    <col min="3844" max="3844" width="17.875" style="25" customWidth="1"/>
    <col min="3845" max="3846" width="9" style="25"/>
    <col min="3847" max="3847" width="31.625" style="25" customWidth="1"/>
    <col min="3848" max="3848" width="9" style="25"/>
    <col min="3849" max="3849" width="31.625" style="25" customWidth="1"/>
    <col min="3850" max="4096" width="9" style="25"/>
    <col min="4097" max="4097" width="42.5" style="25" customWidth="1"/>
    <col min="4098" max="4098" width="16.25" style="25" customWidth="1"/>
    <col min="4099" max="4099" width="40" style="25" customWidth="1"/>
    <col min="4100" max="4100" width="17.875" style="25" customWidth="1"/>
    <col min="4101" max="4102" width="9" style="25"/>
    <col min="4103" max="4103" width="31.625" style="25" customWidth="1"/>
    <col min="4104" max="4104" width="9" style="25"/>
    <col min="4105" max="4105" width="31.625" style="25" customWidth="1"/>
    <col min="4106" max="4352" width="9" style="25"/>
    <col min="4353" max="4353" width="42.5" style="25" customWidth="1"/>
    <col min="4354" max="4354" width="16.25" style="25" customWidth="1"/>
    <col min="4355" max="4355" width="40" style="25" customWidth="1"/>
    <col min="4356" max="4356" width="17.875" style="25" customWidth="1"/>
    <col min="4357" max="4358" width="9" style="25"/>
    <col min="4359" max="4359" width="31.625" style="25" customWidth="1"/>
    <col min="4360" max="4360" width="9" style="25"/>
    <col min="4361" max="4361" width="31.625" style="25" customWidth="1"/>
    <col min="4362" max="4608" width="9" style="25"/>
    <col min="4609" max="4609" width="42.5" style="25" customWidth="1"/>
    <col min="4610" max="4610" width="16.25" style="25" customWidth="1"/>
    <col min="4611" max="4611" width="40" style="25" customWidth="1"/>
    <col min="4612" max="4612" width="17.875" style="25" customWidth="1"/>
    <col min="4613" max="4614" width="9" style="25"/>
    <col min="4615" max="4615" width="31.625" style="25" customWidth="1"/>
    <col min="4616" max="4616" width="9" style="25"/>
    <col min="4617" max="4617" width="31.625" style="25" customWidth="1"/>
    <col min="4618" max="4864" width="9" style="25"/>
    <col min="4865" max="4865" width="42.5" style="25" customWidth="1"/>
    <col min="4866" max="4866" width="16.25" style="25" customWidth="1"/>
    <col min="4867" max="4867" width="40" style="25" customWidth="1"/>
    <col min="4868" max="4868" width="17.875" style="25" customWidth="1"/>
    <col min="4869" max="4870" width="9" style="25"/>
    <col min="4871" max="4871" width="31.625" style="25" customWidth="1"/>
    <col min="4872" max="4872" width="9" style="25"/>
    <col min="4873" max="4873" width="31.625" style="25" customWidth="1"/>
    <col min="4874" max="5120" width="9" style="25"/>
    <col min="5121" max="5121" width="42.5" style="25" customWidth="1"/>
    <col min="5122" max="5122" width="16.25" style="25" customWidth="1"/>
    <col min="5123" max="5123" width="40" style="25" customWidth="1"/>
    <col min="5124" max="5124" width="17.875" style="25" customWidth="1"/>
    <col min="5125" max="5126" width="9" style="25"/>
    <col min="5127" max="5127" width="31.625" style="25" customWidth="1"/>
    <col min="5128" max="5128" width="9" style="25"/>
    <col min="5129" max="5129" width="31.625" style="25" customWidth="1"/>
    <col min="5130" max="5376" width="9" style="25"/>
    <col min="5377" max="5377" width="42.5" style="25" customWidth="1"/>
    <col min="5378" max="5378" width="16.25" style="25" customWidth="1"/>
    <col min="5379" max="5379" width="40" style="25" customWidth="1"/>
    <col min="5380" max="5380" width="17.875" style="25" customWidth="1"/>
    <col min="5381" max="5382" width="9" style="25"/>
    <col min="5383" max="5383" width="31.625" style="25" customWidth="1"/>
    <col min="5384" max="5384" width="9" style="25"/>
    <col min="5385" max="5385" width="31.625" style="25" customWidth="1"/>
    <col min="5386" max="5632" width="9" style="25"/>
    <col min="5633" max="5633" width="42.5" style="25" customWidth="1"/>
    <col min="5634" max="5634" width="16.25" style="25" customWidth="1"/>
    <col min="5635" max="5635" width="40" style="25" customWidth="1"/>
    <col min="5636" max="5636" width="17.875" style="25" customWidth="1"/>
    <col min="5637" max="5638" width="9" style="25"/>
    <col min="5639" max="5639" width="31.625" style="25" customWidth="1"/>
    <col min="5640" max="5640" width="9" style="25"/>
    <col min="5641" max="5641" width="31.625" style="25" customWidth="1"/>
    <col min="5642" max="5888" width="9" style="25"/>
    <col min="5889" max="5889" width="42.5" style="25" customWidth="1"/>
    <col min="5890" max="5890" width="16.25" style="25" customWidth="1"/>
    <col min="5891" max="5891" width="40" style="25" customWidth="1"/>
    <col min="5892" max="5892" width="17.875" style="25" customWidth="1"/>
    <col min="5893" max="5894" width="9" style="25"/>
    <col min="5895" max="5895" width="31.625" style="25" customWidth="1"/>
    <col min="5896" max="5896" width="9" style="25"/>
    <col min="5897" max="5897" width="31.625" style="25" customWidth="1"/>
    <col min="5898" max="6144" width="9" style="25"/>
    <col min="6145" max="6145" width="42.5" style="25" customWidth="1"/>
    <col min="6146" max="6146" width="16.25" style="25" customWidth="1"/>
    <col min="6147" max="6147" width="40" style="25" customWidth="1"/>
    <col min="6148" max="6148" width="17.875" style="25" customWidth="1"/>
    <col min="6149" max="6150" width="9" style="25"/>
    <col min="6151" max="6151" width="31.625" style="25" customWidth="1"/>
    <col min="6152" max="6152" width="9" style="25"/>
    <col min="6153" max="6153" width="31.625" style="25" customWidth="1"/>
    <col min="6154" max="6400" width="9" style="25"/>
    <col min="6401" max="6401" width="42.5" style="25" customWidth="1"/>
    <col min="6402" max="6402" width="16.25" style="25" customWidth="1"/>
    <col min="6403" max="6403" width="40" style="25" customWidth="1"/>
    <col min="6404" max="6404" width="17.875" style="25" customWidth="1"/>
    <col min="6405" max="6406" width="9" style="25"/>
    <col min="6407" max="6407" width="31.625" style="25" customWidth="1"/>
    <col min="6408" max="6408" width="9" style="25"/>
    <col min="6409" max="6409" width="31.625" style="25" customWidth="1"/>
    <col min="6410" max="6656" width="9" style="25"/>
    <col min="6657" max="6657" width="42.5" style="25" customWidth="1"/>
    <col min="6658" max="6658" width="16.25" style="25" customWidth="1"/>
    <col min="6659" max="6659" width="40" style="25" customWidth="1"/>
    <col min="6660" max="6660" width="17.875" style="25" customWidth="1"/>
    <col min="6661" max="6662" width="9" style="25"/>
    <col min="6663" max="6663" width="31.625" style="25" customWidth="1"/>
    <col min="6664" max="6664" width="9" style="25"/>
    <col min="6665" max="6665" width="31.625" style="25" customWidth="1"/>
    <col min="6666" max="6912" width="9" style="25"/>
    <col min="6913" max="6913" width="42.5" style="25" customWidth="1"/>
    <col min="6914" max="6914" width="16.25" style="25" customWidth="1"/>
    <col min="6915" max="6915" width="40" style="25" customWidth="1"/>
    <col min="6916" max="6916" width="17.875" style="25" customWidth="1"/>
    <col min="6917" max="6918" width="9" style="25"/>
    <col min="6919" max="6919" width="31.625" style="25" customWidth="1"/>
    <col min="6920" max="6920" width="9" style="25"/>
    <col min="6921" max="6921" width="31.625" style="25" customWidth="1"/>
    <col min="6922" max="7168" width="9" style="25"/>
    <col min="7169" max="7169" width="42.5" style="25" customWidth="1"/>
    <col min="7170" max="7170" width="16.25" style="25" customWidth="1"/>
    <col min="7171" max="7171" width="40" style="25" customWidth="1"/>
    <col min="7172" max="7172" width="17.875" style="25" customWidth="1"/>
    <col min="7173" max="7174" width="9" style="25"/>
    <col min="7175" max="7175" width="31.625" style="25" customWidth="1"/>
    <col min="7176" max="7176" width="9" style="25"/>
    <col min="7177" max="7177" width="31.625" style="25" customWidth="1"/>
    <col min="7178" max="7424" width="9" style="25"/>
    <col min="7425" max="7425" width="42.5" style="25" customWidth="1"/>
    <col min="7426" max="7426" width="16.25" style="25" customWidth="1"/>
    <col min="7427" max="7427" width="40" style="25" customWidth="1"/>
    <col min="7428" max="7428" width="17.875" style="25" customWidth="1"/>
    <col min="7429" max="7430" width="9" style="25"/>
    <col min="7431" max="7431" width="31.625" style="25" customWidth="1"/>
    <col min="7432" max="7432" width="9" style="25"/>
    <col min="7433" max="7433" width="31.625" style="25" customWidth="1"/>
    <col min="7434" max="7680" width="9" style="25"/>
    <col min="7681" max="7681" width="42.5" style="25" customWidth="1"/>
    <col min="7682" max="7682" width="16.25" style="25" customWidth="1"/>
    <col min="7683" max="7683" width="40" style="25" customWidth="1"/>
    <col min="7684" max="7684" width="17.875" style="25" customWidth="1"/>
    <col min="7685" max="7686" width="9" style="25"/>
    <col min="7687" max="7687" width="31.625" style="25" customWidth="1"/>
    <col min="7688" max="7688" width="9" style="25"/>
    <col min="7689" max="7689" width="31.625" style="25" customWidth="1"/>
    <col min="7690" max="7936" width="9" style="25"/>
    <col min="7937" max="7937" width="42.5" style="25" customWidth="1"/>
    <col min="7938" max="7938" width="16.25" style="25" customWidth="1"/>
    <col min="7939" max="7939" width="40" style="25" customWidth="1"/>
    <col min="7940" max="7940" width="17.875" style="25" customWidth="1"/>
    <col min="7941" max="7942" width="9" style="25"/>
    <col min="7943" max="7943" width="31.625" style="25" customWidth="1"/>
    <col min="7944" max="7944" width="9" style="25"/>
    <col min="7945" max="7945" width="31.625" style="25" customWidth="1"/>
    <col min="7946" max="8192" width="9" style="25"/>
    <col min="8193" max="8193" width="42.5" style="25" customWidth="1"/>
    <col min="8194" max="8194" width="16.25" style="25" customWidth="1"/>
    <col min="8195" max="8195" width="40" style="25" customWidth="1"/>
    <col min="8196" max="8196" width="17.875" style="25" customWidth="1"/>
    <col min="8197" max="8198" width="9" style="25"/>
    <col min="8199" max="8199" width="31.625" style="25" customWidth="1"/>
    <col min="8200" max="8200" width="9" style="25"/>
    <col min="8201" max="8201" width="31.625" style="25" customWidth="1"/>
    <col min="8202" max="8448" width="9" style="25"/>
    <col min="8449" max="8449" width="42.5" style="25" customWidth="1"/>
    <col min="8450" max="8450" width="16.25" style="25" customWidth="1"/>
    <col min="8451" max="8451" width="40" style="25" customWidth="1"/>
    <col min="8452" max="8452" width="17.875" style="25" customWidth="1"/>
    <col min="8453" max="8454" width="9" style="25"/>
    <col min="8455" max="8455" width="31.625" style="25" customWidth="1"/>
    <col min="8456" max="8456" width="9" style="25"/>
    <col min="8457" max="8457" width="31.625" style="25" customWidth="1"/>
    <col min="8458" max="8704" width="9" style="25"/>
    <col min="8705" max="8705" width="42.5" style="25" customWidth="1"/>
    <col min="8706" max="8706" width="16.25" style="25" customWidth="1"/>
    <col min="8707" max="8707" width="40" style="25" customWidth="1"/>
    <col min="8708" max="8708" width="17.875" style="25" customWidth="1"/>
    <col min="8709" max="8710" width="9" style="25"/>
    <col min="8711" max="8711" width="31.625" style="25" customWidth="1"/>
    <col min="8712" max="8712" width="9" style="25"/>
    <col min="8713" max="8713" width="31.625" style="25" customWidth="1"/>
    <col min="8714" max="8960" width="9" style="25"/>
    <col min="8961" max="8961" width="42.5" style="25" customWidth="1"/>
    <col min="8962" max="8962" width="16.25" style="25" customWidth="1"/>
    <col min="8963" max="8963" width="40" style="25" customWidth="1"/>
    <col min="8964" max="8964" width="17.875" style="25" customWidth="1"/>
    <col min="8965" max="8966" width="9" style="25"/>
    <col min="8967" max="8967" width="31.625" style="25" customWidth="1"/>
    <col min="8968" max="8968" width="9" style="25"/>
    <col min="8969" max="8969" width="31.625" style="25" customWidth="1"/>
    <col min="8970" max="9216" width="9" style="25"/>
    <col min="9217" max="9217" width="42.5" style="25" customWidth="1"/>
    <col min="9218" max="9218" width="16.25" style="25" customWidth="1"/>
    <col min="9219" max="9219" width="40" style="25" customWidth="1"/>
    <col min="9220" max="9220" width="17.875" style="25" customWidth="1"/>
    <col min="9221" max="9222" width="9" style="25"/>
    <col min="9223" max="9223" width="31.625" style="25" customWidth="1"/>
    <col min="9224" max="9224" width="9" style="25"/>
    <col min="9225" max="9225" width="31.625" style="25" customWidth="1"/>
    <col min="9226" max="9472" width="9" style="25"/>
    <col min="9473" max="9473" width="42.5" style="25" customWidth="1"/>
    <col min="9474" max="9474" width="16.25" style="25" customWidth="1"/>
    <col min="9475" max="9475" width="40" style="25" customWidth="1"/>
    <col min="9476" max="9476" width="17.875" style="25" customWidth="1"/>
    <col min="9477" max="9478" width="9" style="25"/>
    <col min="9479" max="9479" width="31.625" style="25" customWidth="1"/>
    <col min="9480" max="9480" width="9" style="25"/>
    <col min="9481" max="9481" width="31.625" style="25" customWidth="1"/>
    <col min="9482" max="9728" width="9" style="25"/>
    <col min="9729" max="9729" width="42.5" style="25" customWidth="1"/>
    <col min="9730" max="9730" width="16.25" style="25" customWidth="1"/>
    <col min="9731" max="9731" width="40" style="25" customWidth="1"/>
    <col min="9732" max="9732" width="17.875" style="25" customWidth="1"/>
    <col min="9733" max="9734" width="9" style="25"/>
    <col min="9735" max="9735" width="31.625" style="25" customWidth="1"/>
    <col min="9736" max="9736" width="9" style="25"/>
    <col min="9737" max="9737" width="31.625" style="25" customWidth="1"/>
    <col min="9738" max="9984" width="9" style="25"/>
    <col min="9985" max="9985" width="42.5" style="25" customWidth="1"/>
    <col min="9986" max="9986" width="16.25" style="25" customWidth="1"/>
    <col min="9987" max="9987" width="40" style="25" customWidth="1"/>
    <col min="9988" max="9988" width="17.875" style="25" customWidth="1"/>
    <col min="9989" max="9990" width="9" style="25"/>
    <col min="9991" max="9991" width="31.625" style="25" customWidth="1"/>
    <col min="9992" max="9992" width="9" style="25"/>
    <col min="9993" max="9993" width="31.625" style="25" customWidth="1"/>
    <col min="9994" max="10240" width="9" style="25"/>
    <col min="10241" max="10241" width="42.5" style="25" customWidth="1"/>
    <col min="10242" max="10242" width="16.25" style="25" customWidth="1"/>
    <col min="10243" max="10243" width="40" style="25" customWidth="1"/>
    <col min="10244" max="10244" width="17.875" style="25" customWidth="1"/>
    <col min="10245" max="10246" width="9" style="25"/>
    <col min="10247" max="10247" width="31.625" style="25" customWidth="1"/>
    <col min="10248" max="10248" width="9" style="25"/>
    <col min="10249" max="10249" width="31.625" style="25" customWidth="1"/>
    <col min="10250" max="10496" width="9" style="25"/>
    <col min="10497" max="10497" width="42.5" style="25" customWidth="1"/>
    <col min="10498" max="10498" width="16.25" style="25" customWidth="1"/>
    <col min="10499" max="10499" width="40" style="25" customWidth="1"/>
    <col min="10500" max="10500" width="17.875" style="25" customWidth="1"/>
    <col min="10501" max="10502" width="9" style="25"/>
    <col min="10503" max="10503" width="31.625" style="25" customWidth="1"/>
    <col min="10504" max="10504" width="9" style="25"/>
    <col min="10505" max="10505" width="31.625" style="25" customWidth="1"/>
    <col min="10506" max="10752" width="9" style="25"/>
    <col min="10753" max="10753" width="42.5" style="25" customWidth="1"/>
    <col min="10754" max="10754" width="16.25" style="25" customWidth="1"/>
    <col min="10755" max="10755" width="40" style="25" customWidth="1"/>
    <col min="10756" max="10756" width="17.875" style="25" customWidth="1"/>
    <col min="10757" max="10758" width="9" style="25"/>
    <col min="10759" max="10759" width="31.625" style="25" customWidth="1"/>
    <col min="10760" max="10760" width="9" style="25"/>
    <col min="10761" max="10761" width="31.625" style="25" customWidth="1"/>
    <col min="10762" max="11008" width="9" style="25"/>
    <col min="11009" max="11009" width="42.5" style="25" customWidth="1"/>
    <col min="11010" max="11010" width="16.25" style="25" customWidth="1"/>
    <col min="11011" max="11011" width="40" style="25" customWidth="1"/>
    <col min="11012" max="11012" width="17.875" style="25" customWidth="1"/>
    <col min="11013" max="11014" width="9" style="25"/>
    <col min="11015" max="11015" width="31.625" style="25" customWidth="1"/>
    <col min="11016" max="11016" width="9" style="25"/>
    <col min="11017" max="11017" width="31.625" style="25" customWidth="1"/>
    <col min="11018" max="11264" width="9" style="25"/>
    <col min="11265" max="11265" width="42.5" style="25" customWidth="1"/>
    <col min="11266" max="11266" width="16.25" style="25" customWidth="1"/>
    <col min="11267" max="11267" width="40" style="25" customWidth="1"/>
    <col min="11268" max="11268" width="17.875" style="25" customWidth="1"/>
    <col min="11269" max="11270" width="9" style="25"/>
    <col min="11271" max="11271" width="31.625" style="25" customWidth="1"/>
    <col min="11272" max="11272" width="9" style="25"/>
    <col min="11273" max="11273" width="31.625" style="25" customWidth="1"/>
    <col min="11274" max="11520" width="9" style="25"/>
    <col min="11521" max="11521" width="42.5" style="25" customWidth="1"/>
    <col min="11522" max="11522" width="16.25" style="25" customWidth="1"/>
    <col min="11523" max="11523" width="40" style="25" customWidth="1"/>
    <col min="11524" max="11524" width="17.875" style="25" customWidth="1"/>
    <col min="11525" max="11526" width="9" style="25"/>
    <col min="11527" max="11527" width="31.625" style="25" customWidth="1"/>
    <col min="11528" max="11528" width="9" style="25"/>
    <col min="11529" max="11529" width="31.625" style="25" customWidth="1"/>
    <col min="11530" max="11776" width="9" style="25"/>
    <col min="11777" max="11777" width="42.5" style="25" customWidth="1"/>
    <col min="11778" max="11778" width="16.25" style="25" customWidth="1"/>
    <col min="11779" max="11779" width="40" style="25" customWidth="1"/>
    <col min="11780" max="11780" width="17.875" style="25" customWidth="1"/>
    <col min="11781" max="11782" width="9" style="25"/>
    <col min="11783" max="11783" width="31.625" style="25" customWidth="1"/>
    <col min="11784" max="11784" width="9" style="25"/>
    <col min="11785" max="11785" width="31.625" style="25" customWidth="1"/>
    <col min="11786" max="12032" width="9" style="25"/>
    <col min="12033" max="12033" width="42.5" style="25" customWidth="1"/>
    <col min="12034" max="12034" width="16.25" style="25" customWidth="1"/>
    <col min="12035" max="12035" width="40" style="25" customWidth="1"/>
    <col min="12036" max="12036" width="17.875" style="25" customWidth="1"/>
    <col min="12037" max="12038" width="9" style="25"/>
    <col min="12039" max="12039" width="31.625" style="25" customWidth="1"/>
    <col min="12040" max="12040" width="9" style="25"/>
    <col min="12041" max="12041" width="31.625" style="25" customWidth="1"/>
    <col min="12042" max="12288" width="9" style="25"/>
    <col min="12289" max="12289" width="42.5" style="25" customWidth="1"/>
    <col min="12290" max="12290" width="16.25" style="25" customWidth="1"/>
    <col min="12291" max="12291" width="40" style="25" customWidth="1"/>
    <col min="12292" max="12292" width="17.875" style="25" customWidth="1"/>
    <col min="12293" max="12294" width="9" style="25"/>
    <col min="12295" max="12295" width="31.625" style="25" customWidth="1"/>
    <col min="12296" max="12296" width="9" style="25"/>
    <col min="12297" max="12297" width="31.625" style="25" customWidth="1"/>
    <col min="12298" max="12544" width="9" style="25"/>
    <col min="12545" max="12545" width="42.5" style="25" customWidth="1"/>
    <col min="12546" max="12546" width="16.25" style="25" customWidth="1"/>
    <col min="12547" max="12547" width="40" style="25" customWidth="1"/>
    <col min="12548" max="12548" width="17.875" style="25" customWidth="1"/>
    <col min="12549" max="12550" width="9" style="25"/>
    <col min="12551" max="12551" width="31.625" style="25" customWidth="1"/>
    <col min="12552" max="12552" width="9" style="25"/>
    <col min="12553" max="12553" width="31.625" style="25" customWidth="1"/>
    <col min="12554" max="12800" width="9" style="25"/>
    <col min="12801" max="12801" width="42.5" style="25" customWidth="1"/>
    <col min="12802" max="12802" width="16.25" style="25" customWidth="1"/>
    <col min="12803" max="12803" width="40" style="25" customWidth="1"/>
    <col min="12804" max="12804" width="17.875" style="25" customWidth="1"/>
    <col min="12805" max="12806" width="9" style="25"/>
    <col min="12807" max="12807" width="31.625" style="25" customWidth="1"/>
    <col min="12808" max="12808" width="9" style="25"/>
    <col min="12809" max="12809" width="31.625" style="25" customWidth="1"/>
    <col min="12810" max="13056" width="9" style="25"/>
    <col min="13057" max="13057" width="42.5" style="25" customWidth="1"/>
    <col min="13058" max="13058" width="16.25" style="25" customWidth="1"/>
    <col min="13059" max="13059" width="40" style="25" customWidth="1"/>
    <col min="13060" max="13060" width="17.875" style="25" customWidth="1"/>
    <col min="13061" max="13062" width="9" style="25"/>
    <col min="13063" max="13063" width="31.625" style="25" customWidth="1"/>
    <col min="13064" max="13064" width="9" style="25"/>
    <col min="13065" max="13065" width="31.625" style="25" customWidth="1"/>
    <col min="13066" max="13312" width="9" style="25"/>
    <col min="13313" max="13313" width="42.5" style="25" customWidth="1"/>
    <col min="13314" max="13314" width="16.25" style="25" customWidth="1"/>
    <col min="13315" max="13315" width="40" style="25" customWidth="1"/>
    <col min="13316" max="13316" width="17.875" style="25" customWidth="1"/>
    <col min="13317" max="13318" width="9" style="25"/>
    <col min="13319" max="13319" width="31.625" style="25" customWidth="1"/>
    <col min="13320" max="13320" width="9" style="25"/>
    <col min="13321" max="13321" width="31.625" style="25" customWidth="1"/>
    <col min="13322" max="13568" width="9" style="25"/>
    <col min="13569" max="13569" width="42.5" style="25" customWidth="1"/>
    <col min="13570" max="13570" width="16.25" style="25" customWidth="1"/>
    <col min="13571" max="13571" width="40" style="25" customWidth="1"/>
    <col min="13572" max="13572" width="17.875" style="25" customWidth="1"/>
    <col min="13573" max="13574" width="9" style="25"/>
    <col min="13575" max="13575" width="31.625" style="25" customWidth="1"/>
    <col min="13576" max="13576" width="9" style="25"/>
    <col min="13577" max="13577" width="31.625" style="25" customWidth="1"/>
    <col min="13578" max="13824" width="9" style="25"/>
    <col min="13825" max="13825" width="42.5" style="25" customWidth="1"/>
    <col min="13826" max="13826" width="16.25" style="25" customWidth="1"/>
    <col min="13827" max="13827" width="40" style="25" customWidth="1"/>
    <col min="13828" max="13828" width="17.875" style="25" customWidth="1"/>
    <col min="13829" max="13830" width="9" style="25"/>
    <col min="13831" max="13831" width="31.625" style="25" customWidth="1"/>
    <col min="13832" max="13832" width="9" style="25"/>
    <col min="13833" max="13833" width="31.625" style="25" customWidth="1"/>
    <col min="13834" max="14080" width="9" style="25"/>
    <col min="14081" max="14081" width="42.5" style="25" customWidth="1"/>
    <col min="14082" max="14082" width="16.25" style="25" customWidth="1"/>
    <col min="14083" max="14083" width="40" style="25" customWidth="1"/>
    <col min="14084" max="14084" width="17.875" style="25" customWidth="1"/>
    <col min="14085" max="14086" width="9" style="25"/>
    <col min="14087" max="14087" width="31.625" style="25" customWidth="1"/>
    <col min="14088" max="14088" width="9" style="25"/>
    <col min="14089" max="14089" width="31.625" style="25" customWidth="1"/>
    <col min="14090" max="14336" width="9" style="25"/>
    <col min="14337" max="14337" width="42.5" style="25" customWidth="1"/>
    <col min="14338" max="14338" width="16.25" style="25" customWidth="1"/>
    <col min="14339" max="14339" width="40" style="25" customWidth="1"/>
    <col min="14340" max="14340" width="17.875" style="25" customWidth="1"/>
    <col min="14341" max="14342" width="9" style="25"/>
    <col min="14343" max="14343" width="31.625" style="25" customWidth="1"/>
    <col min="14344" max="14344" width="9" style="25"/>
    <col min="14345" max="14345" width="31.625" style="25" customWidth="1"/>
    <col min="14346" max="14592" width="9" style="25"/>
    <col min="14593" max="14593" width="42.5" style="25" customWidth="1"/>
    <col min="14594" max="14594" width="16.25" style="25" customWidth="1"/>
    <col min="14595" max="14595" width="40" style="25" customWidth="1"/>
    <col min="14596" max="14596" width="17.875" style="25" customWidth="1"/>
    <col min="14597" max="14598" width="9" style="25"/>
    <col min="14599" max="14599" width="31.625" style="25" customWidth="1"/>
    <col min="14600" max="14600" width="9" style="25"/>
    <col min="14601" max="14601" width="31.625" style="25" customWidth="1"/>
    <col min="14602" max="14848" width="9" style="25"/>
    <col min="14849" max="14849" width="42.5" style="25" customWidth="1"/>
    <col min="14850" max="14850" width="16.25" style="25" customWidth="1"/>
    <col min="14851" max="14851" width="40" style="25" customWidth="1"/>
    <col min="14852" max="14852" width="17.875" style="25" customWidth="1"/>
    <col min="14853" max="14854" width="9" style="25"/>
    <col min="14855" max="14855" width="31.625" style="25" customWidth="1"/>
    <col min="14856" max="14856" width="9" style="25"/>
    <col min="14857" max="14857" width="31.625" style="25" customWidth="1"/>
    <col min="14858" max="15104" width="9" style="25"/>
    <col min="15105" max="15105" width="42.5" style="25" customWidth="1"/>
    <col min="15106" max="15106" width="16.25" style="25" customWidth="1"/>
    <col min="15107" max="15107" width="40" style="25" customWidth="1"/>
    <col min="15108" max="15108" width="17.875" style="25" customWidth="1"/>
    <col min="15109" max="15110" width="9" style="25"/>
    <col min="15111" max="15111" width="31.625" style="25" customWidth="1"/>
    <col min="15112" max="15112" width="9" style="25"/>
    <col min="15113" max="15113" width="31.625" style="25" customWidth="1"/>
    <col min="15114" max="15360" width="9" style="25"/>
    <col min="15361" max="15361" width="42.5" style="25" customWidth="1"/>
    <col min="15362" max="15362" width="16.25" style="25" customWidth="1"/>
    <col min="15363" max="15363" width="40" style="25" customWidth="1"/>
    <col min="15364" max="15364" width="17.875" style="25" customWidth="1"/>
    <col min="15365" max="15366" width="9" style="25"/>
    <col min="15367" max="15367" width="31.625" style="25" customWidth="1"/>
    <col min="15368" max="15368" width="9" style="25"/>
    <col min="15369" max="15369" width="31.625" style="25" customWidth="1"/>
    <col min="15370" max="15616" width="9" style="25"/>
    <col min="15617" max="15617" width="42.5" style="25" customWidth="1"/>
    <col min="15618" max="15618" width="16.25" style="25" customWidth="1"/>
    <col min="15619" max="15619" width="40" style="25" customWidth="1"/>
    <col min="15620" max="15620" width="17.875" style="25" customWidth="1"/>
    <col min="15621" max="15622" width="9" style="25"/>
    <col min="15623" max="15623" width="31.625" style="25" customWidth="1"/>
    <col min="15624" max="15624" width="9" style="25"/>
    <col min="15625" max="15625" width="31.625" style="25" customWidth="1"/>
    <col min="15626" max="15872" width="9" style="25"/>
    <col min="15873" max="15873" width="42.5" style="25" customWidth="1"/>
    <col min="15874" max="15874" width="16.25" style="25" customWidth="1"/>
    <col min="15875" max="15875" width="40" style="25" customWidth="1"/>
    <col min="15876" max="15876" width="17.875" style="25" customWidth="1"/>
    <col min="15877" max="15878" width="9" style="25"/>
    <col min="15879" max="15879" width="31.625" style="25" customWidth="1"/>
    <col min="15880" max="15880" width="9" style="25"/>
    <col min="15881" max="15881" width="31.625" style="25" customWidth="1"/>
    <col min="15882" max="16128" width="9" style="25"/>
    <col min="16129" max="16129" width="42.5" style="25" customWidth="1"/>
    <col min="16130" max="16130" width="16.25" style="25" customWidth="1"/>
    <col min="16131" max="16131" width="40" style="25" customWidth="1"/>
    <col min="16132" max="16132" width="17.875" style="25" customWidth="1"/>
    <col min="16133" max="16134" width="9" style="25"/>
    <col min="16135" max="16135" width="31.625" style="25" customWidth="1"/>
    <col min="16136" max="16136" width="9" style="25"/>
    <col min="16137" max="16137" width="31.625" style="25" customWidth="1"/>
    <col min="16138" max="16384" width="9" style="25"/>
  </cols>
  <sheetData>
    <row r="1" ht="18" spans="1:4">
      <c r="A1" s="3" t="s">
        <v>1097</v>
      </c>
      <c r="B1" s="3"/>
      <c r="C1" s="4"/>
      <c r="D1" s="4"/>
    </row>
    <row r="2" ht="24" spans="1:4">
      <c r="A2" s="5" t="s">
        <v>1098</v>
      </c>
      <c r="B2" s="5"/>
      <c r="C2" s="5"/>
      <c r="D2" s="5"/>
    </row>
    <row r="3" ht="18.75" spans="1:4">
      <c r="A3" s="26"/>
      <c r="B3" s="26"/>
      <c r="C3" s="27"/>
      <c r="D3" s="8" t="s">
        <v>2</v>
      </c>
    </row>
    <row r="4" ht="18.75" spans="1:4">
      <c r="A4" s="9" t="s">
        <v>558</v>
      </c>
      <c r="B4" s="10" t="s">
        <v>629</v>
      </c>
      <c r="C4" s="9" t="s">
        <v>131</v>
      </c>
      <c r="D4" s="10" t="s">
        <v>629</v>
      </c>
    </row>
    <row r="5" ht="18.75" spans="1:4">
      <c r="A5" s="11" t="s">
        <v>65</v>
      </c>
      <c r="B5" s="12">
        <f>B6</f>
        <v>0</v>
      </c>
      <c r="C5" s="11" t="s">
        <v>65</v>
      </c>
      <c r="D5" s="12">
        <f>B6</f>
        <v>0</v>
      </c>
    </row>
    <row r="6" ht="18.75" spans="1:4">
      <c r="A6" s="28" t="s">
        <v>762</v>
      </c>
      <c r="B6" s="12">
        <f>B7+B11+B14+B15+B16</f>
        <v>0</v>
      </c>
      <c r="C6" s="28" t="s">
        <v>763</v>
      </c>
      <c r="D6" s="12">
        <f>D7+D11+D14+D15+D16</f>
        <v>0</v>
      </c>
    </row>
    <row r="7" ht="13.5" spans="1:4">
      <c r="A7" s="14" t="s">
        <v>745</v>
      </c>
      <c r="B7" s="15"/>
      <c r="C7" s="14" t="s">
        <v>746</v>
      </c>
      <c r="D7" s="15"/>
    </row>
    <row r="8" ht="13.5" spans="1:4">
      <c r="A8" s="16" t="s">
        <v>747</v>
      </c>
      <c r="B8" s="15"/>
      <c r="C8" s="16" t="s">
        <v>747</v>
      </c>
      <c r="D8" s="15"/>
    </row>
    <row r="9" ht="13.5" spans="1:4">
      <c r="A9" s="16" t="s">
        <v>748</v>
      </c>
      <c r="B9" s="15"/>
      <c r="C9" s="16" t="s">
        <v>748</v>
      </c>
      <c r="D9" s="15"/>
    </row>
    <row r="10" ht="13.5" spans="1:4">
      <c r="A10" s="16" t="s">
        <v>749</v>
      </c>
      <c r="B10" s="15"/>
      <c r="C10" s="16" t="s">
        <v>749</v>
      </c>
      <c r="D10" s="15"/>
    </row>
    <row r="11" ht="13.5" spans="1:4">
      <c r="A11" s="14" t="s">
        <v>750</v>
      </c>
      <c r="B11" s="15"/>
      <c r="C11" s="14" t="s">
        <v>751</v>
      </c>
      <c r="D11" s="15"/>
    </row>
    <row r="12" ht="13.5" spans="1:4">
      <c r="A12" s="16" t="s">
        <v>753</v>
      </c>
      <c r="B12" s="15"/>
      <c r="C12" s="16" t="s">
        <v>753</v>
      </c>
      <c r="D12" s="15"/>
    </row>
    <row r="13" ht="13.5" spans="1:4">
      <c r="A13" s="16" t="s">
        <v>754</v>
      </c>
      <c r="B13" s="15"/>
      <c r="C13" s="16" t="s">
        <v>754</v>
      </c>
      <c r="D13" s="15"/>
    </row>
    <row r="14" ht="13.5" spans="1:4">
      <c r="A14" s="14" t="s">
        <v>755</v>
      </c>
      <c r="B14" s="15"/>
      <c r="C14" s="14" t="s">
        <v>756</v>
      </c>
      <c r="D14" s="15"/>
    </row>
    <row r="15" ht="13.5" spans="1:4">
      <c r="A15" s="14" t="s">
        <v>757</v>
      </c>
      <c r="B15" s="15"/>
      <c r="C15" s="14" t="s">
        <v>758</v>
      </c>
      <c r="D15" s="15"/>
    </row>
    <row r="16" ht="13.5" spans="1:4">
      <c r="A16" s="17"/>
      <c r="B16" s="18"/>
      <c r="C16" s="17"/>
      <c r="D16" s="18"/>
    </row>
    <row r="17" ht="18.75" spans="1:4">
      <c r="A17" s="29"/>
      <c r="B17" s="30"/>
      <c r="C17" s="31" t="s">
        <v>759</v>
      </c>
      <c r="D17" s="22">
        <f>D5-D6</f>
        <v>0</v>
      </c>
    </row>
    <row r="18" ht="13.5" spans="1:4">
      <c r="A18" s="23" t="s">
        <v>1099</v>
      </c>
      <c r="B18" s="23"/>
      <c r="C18" s="23"/>
      <c r="D18" s="23"/>
    </row>
    <row r="19" spans="1:1">
      <c r="A19" s="25"/>
    </row>
    <row r="20" spans="1:1">
      <c r="A20" s="25"/>
    </row>
    <row r="21" spans="1:1">
      <c r="A21" s="25"/>
    </row>
    <row r="22" spans="1:1">
      <c r="A22" s="25"/>
    </row>
    <row r="23" spans="1:1">
      <c r="A23" s="25"/>
    </row>
    <row r="24" spans="1:7">
      <c r="A24" s="25"/>
      <c r="G24" s="25" t="s">
        <v>1100</v>
      </c>
    </row>
    <row r="25" spans="1:1">
      <c r="A25" s="25"/>
    </row>
    <row r="26" spans="1:1">
      <c r="A26" s="25"/>
    </row>
    <row r="27" spans="1:1">
      <c r="A27" s="25"/>
    </row>
    <row r="28" spans="1:1">
      <c r="A28" s="25"/>
    </row>
    <row r="29" spans="1:1">
      <c r="A29" s="25"/>
    </row>
    <row r="30" spans="1:1">
      <c r="A30" s="25"/>
    </row>
    <row r="31" spans="1:1">
      <c r="A31" s="25"/>
    </row>
    <row r="32" spans="1:1">
      <c r="A32" s="25"/>
    </row>
    <row r="33" spans="1:1">
      <c r="A33" s="25"/>
    </row>
    <row r="34" spans="1:1">
      <c r="A34" s="25"/>
    </row>
  </sheetData>
  <mergeCells count="4">
    <mergeCell ref="A1:B1"/>
    <mergeCell ref="A2:D2"/>
    <mergeCell ref="A3:B3"/>
    <mergeCell ref="A18:D18"/>
  </mergeCells>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34"/>
  <sheetViews>
    <sheetView showZeros="0" workbookViewId="0">
      <selection activeCell="E12" sqref="E12"/>
    </sheetView>
  </sheetViews>
  <sheetFormatPr defaultColWidth="9" defaultRowHeight="14.25" outlineLevelCol="3"/>
  <cols>
    <col min="1" max="1" width="38.125" style="1" customWidth="1"/>
    <col min="2" max="2" width="13.5" style="2" customWidth="1"/>
    <col min="3" max="3" width="37.625" style="2" customWidth="1"/>
    <col min="4" max="4" width="13.5" style="2" customWidth="1"/>
    <col min="5" max="6" width="9" style="2"/>
    <col min="7" max="7" width="31.625" style="2" customWidth="1"/>
    <col min="8" max="8" width="9" style="2"/>
    <col min="9" max="9" width="31.625" style="2" customWidth="1"/>
    <col min="10" max="256" width="9" style="2"/>
    <col min="257" max="257" width="42.5" style="2" customWidth="1"/>
    <col min="258" max="258" width="16.25" style="2" customWidth="1"/>
    <col min="259" max="259" width="40" style="2" customWidth="1"/>
    <col min="260" max="260" width="17.875" style="2" customWidth="1"/>
    <col min="261" max="262" width="9" style="2"/>
    <col min="263" max="263" width="31.625" style="2" customWidth="1"/>
    <col min="264" max="264" width="9" style="2"/>
    <col min="265" max="265" width="31.625" style="2" customWidth="1"/>
    <col min="266" max="512" width="9" style="2"/>
    <col min="513" max="513" width="42.5" style="2" customWidth="1"/>
    <col min="514" max="514" width="16.25" style="2" customWidth="1"/>
    <col min="515" max="515" width="40" style="2" customWidth="1"/>
    <col min="516" max="516" width="17.875" style="2" customWidth="1"/>
    <col min="517" max="518" width="9" style="2"/>
    <col min="519" max="519" width="31.625" style="2" customWidth="1"/>
    <col min="520" max="520" width="9" style="2"/>
    <col min="521" max="521" width="31.625" style="2" customWidth="1"/>
    <col min="522" max="768" width="9" style="2"/>
    <col min="769" max="769" width="42.5" style="2" customWidth="1"/>
    <col min="770" max="770" width="16.25" style="2" customWidth="1"/>
    <col min="771" max="771" width="40" style="2" customWidth="1"/>
    <col min="772" max="772" width="17.875" style="2" customWidth="1"/>
    <col min="773" max="774" width="9" style="2"/>
    <col min="775" max="775" width="31.625" style="2" customWidth="1"/>
    <col min="776" max="776" width="9" style="2"/>
    <col min="777" max="777" width="31.625" style="2" customWidth="1"/>
    <col min="778" max="1024" width="9" style="2"/>
    <col min="1025" max="1025" width="42.5" style="2" customWidth="1"/>
    <col min="1026" max="1026" width="16.25" style="2" customWidth="1"/>
    <col min="1027" max="1027" width="40" style="2" customWidth="1"/>
    <col min="1028" max="1028" width="17.875" style="2" customWidth="1"/>
    <col min="1029" max="1030" width="9" style="2"/>
    <col min="1031" max="1031" width="31.625" style="2" customWidth="1"/>
    <col min="1032" max="1032" width="9" style="2"/>
    <col min="1033" max="1033" width="31.625" style="2" customWidth="1"/>
    <col min="1034" max="1280" width="9" style="2"/>
    <col min="1281" max="1281" width="42.5" style="2" customWidth="1"/>
    <col min="1282" max="1282" width="16.25" style="2" customWidth="1"/>
    <col min="1283" max="1283" width="40" style="2" customWidth="1"/>
    <col min="1284" max="1284" width="17.875" style="2" customWidth="1"/>
    <col min="1285" max="1286" width="9" style="2"/>
    <col min="1287" max="1287" width="31.625" style="2" customWidth="1"/>
    <col min="1288" max="1288" width="9" style="2"/>
    <col min="1289" max="1289" width="31.625" style="2" customWidth="1"/>
    <col min="1290" max="1536" width="9" style="2"/>
    <col min="1537" max="1537" width="42.5" style="2" customWidth="1"/>
    <col min="1538" max="1538" width="16.25" style="2" customWidth="1"/>
    <col min="1539" max="1539" width="40" style="2" customWidth="1"/>
    <col min="1540" max="1540" width="17.875" style="2" customWidth="1"/>
    <col min="1541" max="1542" width="9" style="2"/>
    <col min="1543" max="1543" width="31.625" style="2" customWidth="1"/>
    <col min="1544" max="1544" width="9" style="2"/>
    <col min="1545" max="1545" width="31.625" style="2" customWidth="1"/>
    <col min="1546" max="1792" width="9" style="2"/>
    <col min="1793" max="1793" width="42.5" style="2" customWidth="1"/>
    <col min="1794" max="1794" width="16.25" style="2" customWidth="1"/>
    <col min="1795" max="1795" width="40" style="2" customWidth="1"/>
    <col min="1796" max="1796" width="17.875" style="2" customWidth="1"/>
    <col min="1797" max="1798" width="9" style="2"/>
    <col min="1799" max="1799" width="31.625" style="2" customWidth="1"/>
    <col min="1800" max="1800" width="9" style="2"/>
    <col min="1801" max="1801" width="31.625" style="2" customWidth="1"/>
    <col min="1802" max="2048" width="9" style="2"/>
    <col min="2049" max="2049" width="42.5" style="2" customWidth="1"/>
    <col min="2050" max="2050" width="16.25" style="2" customWidth="1"/>
    <col min="2051" max="2051" width="40" style="2" customWidth="1"/>
    <col min="2052" max="2052" width="17.875" style="2" customWidth="1"/>
    <col min="2053" max="2054" width="9" style="2"/>
    <col min="2055" max="2055" width="31.625" style="2" customWidth="1"/>
    <col min="2056" max="2056" width="9" style="2"/>
    <col min="2057" max="2057" width="31.625" style="2" customWidth="1"/>
    <col min="2058" max="2304" width="9" style="2"/>
    <col min="2305" max="2305" width="42.5" style="2" customWidth="1"/>
    <col min="2306" max="2306" width="16.25" style="2" customWidth="1"/>
    <col min="2307" max="2307" width="40" style="2" customWidth="1"/>
    <col min="2308" max="2308" width="17.875" style="2" customWidth="1"/>
    <col min="2309" max="2310" width="9" style="2"/>
    <col min="2311" max="2311" width="31.625" style="2" customWidth="1"/>
    <col min="2312" max="2312" width="9" style="2"/>
    <col min="2313" max="2313" width="31.625" style="2" customWidth="1"/>
    <col min="2314" max="2560" width="9" style="2"/>
    <col min="2561" max="2561" width="42.5" style="2" customWidth="1"/>
    <col min="2562" max="2562" width="16.25" style="2" customWidth="1"/>
    <col min="2563" max="2563" width="40" style="2" customWidth="1"/>
    <col min="2564" max="2564" width="17.875" style="2" customWidth="1"/>
    <col min="2565" max="2566" width="9" style="2"/>
    <col min="2567" max="2567" width="31.625" style="2" customWidth="1"/>
    <col min="2568" max="2568" width="9" style="2"/>
    <col min="2569" max="2569" width="31.625" style="2" customWidth="1"/>
    <col min="2570" max="2816" width="9" style="2"/>
    <col min="2817" max="2817" width="42.5" style="2" customWidth="1"/>
    <col min="2818" max="2818" width="16.25" style="2" customWidth="1"/>
    <col min="2819" max="2819" width="40" style="2" customWidth="1"/>
    <col min="2820" max="2820" width="17.875" style="2" customWidth="1"/>
    <col min="2821" max="2822" width="9" style="2"/>
    <col min="2823" max="2823" width="31.625" style="2" customWidth="1"/>
    <col min="2824" max="2824" width="9" style="2"/>
    <col min="2825" max="2825" width="31.625" style="2" customWidth="1"/>
    <col min="2826" max="3072" width="9" style="2"/>
    <col min="3073" max="3073" width="42.5" style="2" customWidth="1"/>
    <col min="3074" max="3074" width="16.25" style="2" customWidth="1"/>
    <col min="3075" max="3075" width="40" style="2" customWidth="1"/>
    <col min="3076" max="3076" width="17.875" style="2" customWidth="1"/>
    <col min="3077" max="3078" width="9" style="2"/>
    <col min="3079" max="3079" width="31.625" style="2" customWidth="1"/>
    <col min="3080" max="3080" width="9" style="2"/>
    <col min="3081" max="3081" width="31.625" style="2" customWidth="1"/>
    <col min="3082" max="3328" width="9" style="2"/>
    <col min="3329" max="3329" width="42.5" style="2" customWidth="1"/>
    <col min="3330" max="3330" width="16.25" style="2" customWidth="1"/>
    <col min="3331" max="3331" width="40" style="2" customWidth="1"/>
    <col min="3332" max="3332" width="17.875" style="2" customWidth="1"/>
    <col min="3333" max="3334" width="9" style="2"/>
    <col min="3335" max="3335" width="31.625" style="2" customWidth="1"/>
    <col min="3336" max="3336" width="9" style="2"/>
    <col min="3337" max="3337" width="31.625" style="2" customWidth="1"/>
    <col min="3338" max="3584" width="9" style="2"/>
    <col min="3585" max="3585" width="42.5" style="2" customWidth="1"/>
    <col min="3586" max="3586" width="16.25" style="2" customWidth="1"/>
    <col min="3587" max="3587" width="40" style="2" customWidth="1"/>
    <col min="3588" max="3588" width="17.875" style="2" customWidth="1"/>
    <col min="3589" max="3590" width="9" style="2"/>
    <col min="3591" max="3591" width="31.625" style="2" customWidth="1"/>
    <col min="3592" max="3592" width="9" style="2"/>
    <col min="3593" max="3593" width="31.625" style="2" customWidth="1"/>
    <col min="3594" max="3840" width="9" style="2"/>
    <col min="3841" max="3841" width="42.5" style="2" customWidth="1"/>
    <col min="3842" max="3842" width="16.25" style="2" customWidth="1"/>
    <col min="3843" max="3843" width="40" style="2" customWidth="1"/>
    <col min="3844" max="3844" width="17.875" style="2" customWidth="1"/>
    <col min="3845" max="3846" width="9" style="2"/>
    <col min="3847" max="3847" width="31.625" style="2" customWidth="1"/>
    <col min="3848" max="3848" width="9" style="2"/>
    <col min="3849" max="3849" width="31.625" style="2" customWidth="1"/>
    <col min="3850" max="4096" width="9" style="2"/>
    <col min="4097" max="4097" width="42.5" style="2" customWidth="1"/>
    <col min="4098" max="4098" width="16.25" style="2" customWidth="1"/>
    <col min="4099" max="4099" width="40" style="2" customWidth="1"/>
    <col min="4100" max="4100" width="17.875" style="2" customWidth="1"/>
    <col min="4101" max="4102" width="9" style="2"/>
    <col min="4103" max="4103" width="31.625" style="2" customWidth="1"/>
    <col min="4104" max="4104" width="9" style="2"/>
    <col min="4105" max="4105" width="31.625" style="2" customWidth="1"/>
    <col min="4106" max="4352" width="9" style="2"/>
    <col min="4353" max="4353" width="42.5" style="2" customWidth="1"/>
    <col min="4354" max="4354" width="16.25" style="2" customWidth="1"/>
    <col min="4355" max="4355" width="40" style="2" customWidth="1"/>
    <col min="4356" max="4356" width="17.875" style="2" customWidth="1"/>
    <col min="4357" max="4358" width="9" style="2"/>
    <col min="4359" max="4359" width="31.625" style="2" customWidth="1"/>
    <col min="4360" max="4360" width="9" style="2"/>
    <col min="4361" max="4361" width="31.625" style="2" customWidth="1"/>
    <col min="4362" max="4608" width="9" style="2"/>
    <col min="4609" max="4609" width="42.5" style="2" customWidth="1"/>
    <col min="4610" max="4610" width="16.25" style="2" customWidth="1"/>
    <col min="4611" max="4611" width="40" style="2" customWidth="1"/>
    <col min="4612" max="4612" width="17.875" style="2" customWidth="1"/>
    <col min="4613" max="4614" width="9" style="2"/>
    <col min="4615" max="4615" width="31.625" style="2" customWidth="1"/>
    <col min="4616" max="4616" width="9" style="2"/>
    <col min="4617" max="4617" width="31.625" style="2" customWidth="1"/>
    <col min="4618" max="4864" width="9" style="2"/>
    <col min="4865" max="4865" width="42.5" style="2" customWidth="1"/>
    <col min="4866" max="4866" width="16.25" style="2" customWidth="1"/>
    <col min="4867" max="4867" width="40" style="2" customWidth="1"/>
    <col min="4868" max="4868" width="17.875" style="2" customWidth="1"/>
    <col min="4869" max="4870" width="9" style="2"/>
    <col min="4871" max="4871" width="31.625" style="2" customWidth="1"/>
    <col min="4872" max="4872" width="9" style="2"/>
    <col min="4873" max="4873" width="31.625" style="2" customWidth="1"/>
    <col min="4874" max="5120" width="9" style="2"/>
    <col min="5121" max="5121" width="42.5" style="2" customWidth="1"/>
    <col min="5122" max="5122" width="16.25" style="2" customWidth="1"/>
    <col min="5123" max="5123" width="40" style="2" customWidth="1"/>
    <col min="5124" max="5124" width="17.875" style="2" customWidth="1"/>
    <col min="5125" max="5126" width="9" style="2"/>
    <col min="5127" max="5127" width="31.625" style="2" customWidth="1"/>
    <col min="5128" max="5128" width="9" style="2"/>
    <col min="5129" max="5129" width="31.625" style="2" customWidth="1"/>
    <col min="5130" max="5376" width="9" style="2"/>
    <col min="5377" max="5377" width="42.5" style="2" customWidth="1"/>
    <col min="5378" max="5378" width="16.25" style="2" customWidth="1"/>
    <col min="5379" max="5379" width="40" style="2" customWidth="1"/>
    <col min="5380" max="5380" width="17.875" style="2" customWidth="1"/>
    <col min="5381" max="5382" width="9" style="2"/>
    <col min="5383" max="5383" width="31.625" style="2" customWidth="1"/>
    <col min="5384" max="5384" width="9" style="2"/>
    <col min="5385" max="5385" width="31.625" style="2" customWidth="1"/>
    <col min="5386" max="5632" width="9" style="2"/>
    <col min="5633" max="5633" width="42.5" style="2" customWidth="1"/>
    <col min="5634" max="5634" width="16.25" style="2" customWidth="1"/>
    <col min="5635" max="5635" width="40" style="2" customWidth="1"/>
    <col min="5636" max="5636" width="17.875" style="2" customWidth="1"/>
    <col min="5637" max="5638" width="9" style="2"/>
    <col min="5639" max="5639" width="31.625" style="2" customWidth="1"/>
    <col min="5640" max="5640" width="9" style="2"/>
    <col min="5641" max="5641" width="31.625" style="2" customWidth="1"/>
    <col min="5642" max="5888" width="9" style="2"/>
    <col min="5889" max="5889" width="42.5" style="2" customWidth="1"/>
    <col min="5890" max="5890" width="16.25" style="2" customWidth="1"/>
    <col min="5891" max="5891" width="40" style="2" customWidth="1"/>
    <col min="5892" max="5892" width="17.875" style="2" customWidth="1"/>
    <col min="5893" max="5894" width="9" style="2"/>
    <col min="5895" max="5895" width="31.625" style="2" customWidth="1"/>
    <col min="5896" max="5896" width="9" style="2"/>
    <col min="5897" max="5897" width="31.625" style="2" customWidth="1"/>
    <col min="5898" max="6144" width="9" style="2"/>
    <col min="6145" max="6145" width="42.5" style="2" customWidth="1"/>
    <col min="6146" max="6146" width="16.25" style="2" customWidth="1"/>
    <col min="6147" max="6147" width="40" style="2" customWidth="1"/>
    <col min="6148" max="6148" width="17.875" style="2" customWidth="1"/>
    <col min="6149" max="6150" width="9" style="2"/>
    <col min="6151" max="6151" width="31.625" style="2" customWidth="1"/>
    <col min="6152" max="6152" width="9" style="2"/>
    <col min="6153" max="6153" width="31.625" style="2" customWidth="1"/>
    <col min="6154" max="6400" width="9" style="2"/>
    <col min="6401" max="6401" width="42.5" style="2" customWidth="1"/>
    <col min="6402" max="6402" width="16.25" style="2" customWidth="1"/>
    <col min="6403" max="6403" width="40" style="2" customWidth="1"/>
    <col min="6404" max="6404" width="17.875" style="2" customWidth="1"/>
    <col min="6405" max="6406" width="9" style="2"/>
    <col min="6407" max="6407" width="31.625" style="2" customWidth="1"/>
    <col min="6408" max="6408" width="9" style="2"/>
    <col min="6409" max="6409" width="31.625" style="2" customWidth="1"/>
    <col min="6410" max="6656" width="9" style="2"/>
    <col min="6657" max="6657" width="42.5" style="2" customWidth="1"/>
    <col min="6658" max="6658" width="16.25" style="2" customWidth="1"/>
    <col min="6659" max="6659" width="40" style="2" customWidth="1"/>
    <col min="6660" max="6660" width="17.875" style="2" customWidth="1"/>
    <col min="6661" max="6662" width="9" style="2"/>
    <col min="6663" max="6663" width="31.625" style="2" customWidth="1"/>
    <col min="6664" max="6664" width="9" style="2"/>
    <col min="6665" max="6665" width="31.625" style="2" customWidth="1"/>
    <col min="6666" max="6912" width="9" style="2"/>
    <col min="6913" max="6913" width="42.5" style="2" customWidth="1"/>
    <col min="6914" max="6914" width="16.25" style="2" customWidth="1"/>
    <col min="6915" max="6915" width="40" style="2" customWidth="1"/>
    <col min="6916" max="6916" width="17.875" style="2" customWidth="1"/>
    <col min="6917" max="6918" width="9" style="2"/>
    <col min="6919" max="6919" width="31.625" style="2" customWidth="1"/>
    <col min="6920" max="6920" width="9" style="2"/>
    <col min="6921" max="6921" width="31.625" style="2" customWidth="1"/>
    <col min="6922" max="7168" width="9" style="2"/>
    <col min="7169" max="7169" width="42.5" style="2" customWidth="1"/>
    <col min="7170" max="7170" width="16.25" style="2" customWidth="1"/>
    <col min="7171" max="7171" width="40" style="2" customWidth="1"/>
    <col min="7172" max="7172" width="17.875" style="2" customWidth="1"/>
    <col min="7173" max="7174" width="9" style="2"/>
    <col min="7175" max="7175" width="31.625" style="2" customWidth="1"/>
    <col min="7176" max="7176" width="9" style="2"/>
    <col min="7177" max="7177" width="31.625" style="2" customWidth="1"/>
    <col min="7178" max="7424" width="9" style="2"/>
    <col min="7425" max="7425" width="42.5" style="2" customWidth="1"/>
    <col min="7426" max="7426" width="16.25" style="2" customWidth="1"/>
    <col min="7427" max="7427" width="40" style="2" customWidth="1"/>
    <col min="7428" max="7428" width="17.875" style="2" customWidth="1"/>
    <col min="7429" max="7430" width="9" style="2"/>
    <col min="7431" max="7431" width="31.625" style="2" customWidth="1"/>
    <col min="7432" max="7432" width="9" style="2"/>
    <col min="7433" max="7433" width="31.625" style="2" customWidth="1"/>
    <col min="7434" max="7680" width="9" style="2"/>
    <col min="7681" max="7681" width="42.5" style="2" customWidth="1"/>
    <col min="7682" max="7682" width="16.25" style="2" customWidth="1"/>
    <col min="7683" max="7683" width="40" style="2" customWidth="1"/>
    <col min="7684" max="7684" width="17.875" style="2" customWidth="1"/>
    <col min="7685" max="7686" width="9" style="2"/>
    <col min="7687" max="7687" width="31.625" style="2" customWidth="1"/>
    <col min="7688" max="7688" width="9" style="2"/>
    <col min="7689" max="7689" width="31.625" style="2" customWidth="1"/>
    <col min="7690" max="7936" width="9" style="2"/>
    <col min="7937" max="7937" width="42.5" style="2" customWidth="1"/>
    <col min="7938" max="7938" width="16.25" style="2" customWidth="1"/>
    <col min="7939" max="7939" width="40" style="2" customWidth="1"/>
    <col min="7940" max="7940" width="17.875" style="2" customWidth="1"/>
    <col min="7941" max="7942" width="9" style="2"/>
    <col min="7943" max="7943" width="31.625" style="2" customWidth="1"/>
    <col min="7944" max="7944" width="9" style="2"/>
    <col min="7945" max="7945" width="31.625" style="2" customWidth="1"/>
    <col min="7946" max="8192" width="9" style="2"/>
    <col min="8193" max="8193" width="42.5" style="2" customWidth="1"/>
    <col min="8194" max="8194" width="16.25" style="2" customWidth="1"/>
    <col min="8195" max="8195" width="40" style="2" customWidth="1"/>
    <col min="8196" max="8196" width="17.875" style="2" customWidth="1"/>
    <col min="8197" max="8198" width="9" style="2"/>
    <col min="8199" max="8199" width="31.625" style="2" customWidth="1"/>
    <col min="8200" max="8200" width="9" style="2"/>
    <col min="8201" max="8201" width="31.625" style="2" customWidth="1"/>
    <col min="8202" max="8448" width="9" style="2"/>
    <col min="8449" max="8449" width="42.5" style="2" customWidth="1"/>
    <col min="8450" max="8450" width="16.25" style="2" customWidth="1"/>
    <col min="8451" max="8451" width="40" style="2" customWidth="1"/>
    <col min="8452" max="8452" width="17.875" style="2" customWidth="1"/>
    <col min="8453" max="8454" width="9" style="2"/>
    <col min="8455" max="8455" width="31.625" style="2" customWidth="1"/>
    <col min="8456" max="8456" width="9" style="2"/>
    <col min="8457" max="8457" width="31.625" style="2" customWidth="1"/>
    <col min="8458" max="8704" width="9" style="2"/>
    <col min="8705" max="8705" width="42.5" style="2" customWidth="1"/>
    <col min="8706" max="8706" width="16.25" style="2" customWidth="1"/>
    <col min="8707" max="8707" width="40" style="2" customWidth="1"/>
    <col min="8708" max="8708" width="17.875" style="2" customWidth="1"/>
    <col min="8709" max="8710" width="9" style="2"/>
    <col min="8711" max="8711" width="31.625" style="2" customWidth="1"/>
    <col min="8712" max="8712" width="9" style="2"/>
    <col min="8713" max="8713" width="31.625" style="2" customWidth="1"/>
    <col min="8714" max="8960" width="9" style="2"/>
    <col min="8961" max="8961" width="42.5" style="2" customWidth="1"/>
    <col min="8962" max="8962" width="16.25" style="2" customWidth="1"/>
    <col min="8963" max="8963" width="40" style="2" customWidth="1"/>
    <col min="8964" max="8964" width="17.875" style="2" customWidth="1"/>
    <col min="8965" max="8966" width="9" style="2"/>
    <col min="8967" max="8967" width="31.625" style="2" customWidth="1"/>
    <col min="8968" max="8968" width="9" style="2"/>
    <col min="8969" max="8969" width="31.625" style="2" customWidth="1"/>
    <col min="8970" max="9216" width="9" style="2"/>
    <col min="9217" max="9217" width="42.5" style="2" customWidth="1"/>
    <col min="9218" max="9218" width="16.25" style="2" customWidth="1"/>
    <col min="9219" max="9219" width="40" style="2" customWidth="1"/>
    <col min="9220" max="9220" width="17.875" style="2" customWidth="1"/>
    <col min="9221" max="9222" width="9" style="2"/>
    <col min="9223" max="9223" width="31.625" style="2" customWidth="1"/>
    <col min="9224" max="9224" width="9" style="2"/>
    <col min="9225" max="9225" width="31.625" style="2" customWidth="1"/>
    <col min="9226" max="9472" width="9" style="2"/>
    <col min="9473" max="9473" width="42.5" style="2" customWidth="1"/>
    <col min="9474" max="9474" width="16.25" style="2" customWidth="1"/>
    <col min="9475" max="9475" width="40" style="2" customWidth="1"/>
    <col min="9476" max="9476" width="17.875" style="2" customWidth="1"/>
    <col min="9477" max="9478" width="9" style="2"/>
    <col min="9479" max="9479" width="31.625" style="2" customWidth="1"/>
    <col min="9480" max="9480" width="9" style="2"/>
    <col min="9481" max="9481" width="31.625" style="2" customWidth="1"/>
    <col min="9482" max="9728" width="9" style="2"/>
    <col min="9729" max="9729" width="42.5" style="2" customWidth="1"/>
    <col min="9730" max="9730" width="16.25" style="2" customWidth="1"/>
    <col min="9731" max="9731" width="40" style="2" customWidth="1"/>
    <col min="9732" max="9732" width="17.875" style="2" customWidth="1"/>
    <col min="9733" max="9734" width="9" style="2"/>
    <col min="9735" max="9735" width="31.625" style="2" customWidth="1"/>
    <col min="9736" max="9736" width="9" style="2"/>
    <col min="9737" max="9737" width="31.625" style="2" customWidth="1"/>
    <col min="9738" max="9984" width="9" style="2"/>
    <col min="9985" max="9985" width="42.5" style="2" customWidth="1"/>
    <col min="9986" max="9986" width="16.25" style="2" customWidth="1"/>
    <col min="9987" max="9987" width="40" style="2" customWidth="1"/>
    <col min="9988" max="9988" width="17.875" style="2" customWidth="1"/>
    <col min="9989" max="9990" width="9" style="2"/>
    <col min="9991" max="9991" width="31.625" style="2" customWidth="1"/>
    <col min="9992" max="9992" width="9" style="2"/>
    <col min="9993" max="9993" width="31.625" style="2" customWidth="1"/>
    <col min="9994" max="10240" width="9" style="2"/>
    <col min="10241" max="10241" width="42.5" style="2" customWidth="1"/>
    <col min="10242" max="10242" width="16.25" style="2" customWidth="1"/>
    <col min="10243" max="10243" width="40" style="2" customWidth="1"/>
    <col min="10244" max="10244" width="17.875" style="2" customWidth="1"/>
    <col min="10245" max="10246" width="9" style="2"/>
    <col min="10247" max="10247" width="31.625" style="2" customWidth="1"/>
    <col min="10248" max="10248" width="9" style="2"/>
    <col min="10249" max="10249" width="31.625" style="2" customWidth="1"/>
    <col min="10250" max="10496" width="9" style="2"/>
    <col min="10497" max="10497" width="42.5" style="2" customWidth="1"/>
    <col min="10498" max="10498" width="16.25" style="2" customWidth="1"/>
    <col min="10499" max="10499" width="40" style="2" customWidth="1"/>
    <col min="10500" max="10500" width="17.875" style="2" customWidth="1"/>
    <col min="10501" max="10502" width="9" style="2"/>
    <col min="10503" max="10503" width="31.625" style="2" customWidth="1"/>
    <col min="10504" max="10504" width="9" style="2"/>
    <col min="10505" max="10505" width="31.625" style="2" customWidth="1"/>
    <col min="10506" max="10752" width="9" style="2"/>
    <col min="10753" max="10753" width="42.5" style="2" customWidth="1"/>
    <col min="10754" max="10754" width="16.25" style="2" customWidth="1"/>
    <col min="10755" max="10755" width="40" style="2" customWidth="1"/>
    <col min="10756" max="10756" width="17.875" style="2" customWidth="1"/>
    <col min="10757" max="10758" width="9" style="2"/>
    <col min="10759" max="10759" width="31.625" style="2" customWidth="1"/>
    <col min="10760" max="10760" width="9" style="2"/>
    <col min="10761" max="10761" width="31.625" style="2" customWidth="1"/>
    <col min="10762" max="11008" width="9" style="2"/>
    <col min="11009" max="11009" width="42.5" style="2" customWidth="1"/>
    <col min="11010" max="11010" width="16.25" style="2" customWidth="1"/>
    <col min="11011" max="11011" width="40" style="2" customWidth="1"/>
    <col min="11012" max="11012" width="17.875" style="2" customWidth="1"/>
    <col min="11013" max="11014" width="9" style="2"/>
    <col min="11015" max="11015" width="31.625" style="2" customWidth="1"/>
    <col min="11016" max="11016" width="9" style="2"/>
    <col min="11017" max="11017" width="31.625" style="2" customWidth="1"/>
    <col min="11018" max="11264" width="9" style="2"/>
    <col min="11265" max="11265" width="42.5" style="2" customWidth="1"/>
    <col min="11266" max="11266" width="16.25" style="2" customWidth="1"/>
    <col min="11267" max="11267" width="40" style="2" customWidth="1"/>
    <col min="11268" max="11268" width="17.875" style="2" customWidth="1"/>
    <col min="11269" max="11270" width="9" style="2"/>
    <col min="11271" max="11271" width="31.625" style="2" customWidth="1"/>
    <col min="11272" max="11272" width="9" style="2"/>
    <col min="11273" max="11273" width="31.625" style="2" customWidth="1"/>
    <col min="11274" max="11520" width="9" style="2"/>
    <col min="11521" max="11521" width="42.5" style="2" customWidth="1"/>
    <col min="11522" max="11522" width="16.25" style="2" customWidth="1"/>
    <col min="11523" max="11523" width="40" style="2" customWidth="1"/>
    <col min="11524" max="11524" width="17.875" style="2" customWidth="1"/>
    <col min="11525" max="11526" width="9" style="2"/>
    <col min="11527" max="11527" width="31.625" style="2" customWidth="1"/>
    <col min="11528" max="11528" width="9" style="2"/>
    <col min="11529" max="11529" width="31.625" style="2" customWidth="1"/>
    <col min="11530" max="11776" width="9" style="2"/>
    <col min="11777" max="11777" width="42.5" style="2" customWidth="1"/>
    <col min="11778" max="11778" width="16.25" style="2" customWidth="1"/>
    <col min="11779" max="11779" width="40" style="2" customWidth="1"/>
    <col min="11780" max="11780" width="17.875" style="2" customWidth="1"/>
    <col min="11781" max="11782" width="9" style="2"/>
    <col min="11783" max="11783" width="31.625" style="2" customWidth="1"/>
    <col min="11784" max="11784" width="9" style="2"/>
    <col min="11785" max="11785" width="31.625" style="2" customWidth="1"/>
    <col min="11786" max="12032" width="9" style="2"/>
    <col min="12033" max="12033" width="42.5" style="2" customWidth="1"/>
    <col min="12034" max="12034" width="16.25" style="2" customWidth="1"/>
    <col min="12035" max="12035" width="40" style="2" customWidth="1"/>
    <col min="12036" max="12036" width="17.875" style="2" customWidth="1"/>
    <col min="12037" max="12038" width="9" style="2"/>
    <col min="12039" max="12039" width="31.625" style="2" customWidth="1"/>
    <col min="12040" max="12040" width="9" style="2"/>
    <col min="12041" max="12041" width="31.625" style="2" customWidth="1"/>
    <col min="12042" max="12288" width="9" style="2"/>
    <col min="12289" max="12289" width="42.5" style="2" customWidth="1"/>
    <col min="12290" max="12290" width="16.25" style="2" customWidth="1"/>
    <col min="12291" max="12291" width="40" style="2" customWidth="1"/>
    <col min="12292" max="12292" width="17.875" style="2" customWidth="1"/>
    <col min="12293" max="12294" width="9" style="2"/>
    <col min="12295" max="12295" width="31.625" style="2" customWidth="1"/>
    <col min="12296" max="12296" width="9" style="2"/>
    <col min="12297" max="12297" width="31.625" style="2" customWidth="1"/>
    <col min="12298" max="12544" width="9" style="2"/>
    <col min="12545" max="12545" width="42.5" style="2" customWidth="1"/>
    <col min="12546" max="12546" width="16.25" style="2" customWidth="1"/>
    <col min="12547" max="12547" width="40" style="2" customWidth="1"/>
    <col min="12548" max="12548" width="17.875" style="2" customWidth="1"/>
    <col min="12549" max="12550" width="9" style="2"/>
    <col min="12551" max="12551" width="31.625" style="2" customWidth="1"/>
    <col min="12552" max="12552" width="9" style="2"/>
    <col min="12553" max="12553" width="31.625" style="2" customWidth="1"/>
    <col min="12554" max="12800" width="9" style="2"/>
    <col min="12801" max="12801" width="42.5" style="2" customWidth="1"/>
    <col min="12802" max="12802" width="16.25" style="2" customWidth="1"/>
    <col min="12803" max="12803" width="40" style="2" customWidth="1"/>
    <col min="12804" max="12804" width="17.875" style="2" customWidth="1"/>
    <col min="12805" max="12806" width="9" style="2"/>
    <col min="12807" max="12807" width="31.625" style="2" customWidth="1"/>
    <col min="12808" max="12808" width="9" style="2"/>
    <col min="12809" max="12809" width="31.625" style="2" customWidth="1"/>
    <col min="12810" max="13056" width="9" style="2"/>
    <col min="13057" max="13057" width="42.5" style="2" customWidth="1"/>
    <col min="13058" max="13058" width="16.25" style="2" customWidth="1"/>
    <col min="13059" max="13059" width="40" style="2" customWidth="1"/>
    <col min="13060" max="13060" width="17.875" style="2" customWidth="1"/>
    <col min="13061" max="13062" width="9" style="2"/>
    <col min="13063" max="13063" width="31.625" style="2" customWidth="1"/>
    <col min="13064" max="13064" width="9" style="2"/>
    <col min="13065" max="13065" width="31.625" style="2" customWidth="1"/>
    <col min="13066" max="13312" width="9" style="2"/>
    <col min="13313" max="13313" width="42.5" style="2" customWidth="1"/>
    <col min="13314" max="13314" width="16.25" style="2" customWidth="1"/>
    <col min="13315" max="13315" width="40" style="2" customWidth="1"/>
    <col min="13316" max="13316" width="17.875" style="2" customWidth="1"/>
    <col min="13317" max="13318" width="9" style="2"/>
    <col min="13319" max="13319" width="31.625" style="2" customWidth="1"/>
    <col min="13320" max="13320" width="9" style="2"/>
    <col min="13321" max="13321" width="31.625" style="2" customWidth="1"/>
    <col min="13322" max="13568" width="9" style="2"/>
    <col min="13569" max="13569" width="42.5" style="2" customWidth="1"/>
    <col min="13570" max="13570" width="16.25" style="2" customWidth="1"/>
    <col min="13571" max="13571" width="40" style="2" customWidth="1"/>
    <col min="13572" max="13572" width="17.875" style="2" customWidth="1"/>
    <col min="13573" max="13574" width="9" style="2"/>
    <col min="13575" max="13575" width="31.625" style="2" customWidth="1"/>
    <col min="13576" max="13576" width="9" style="2"/>
    <col min="13577" max="13577" width="31.625" style="2" customWidth="1"/>
    <col min="13578" max="13824" width="9" style="2"/>
    <col min="13825" max="13825" width="42.5" style="2" customWidth="1"/>
    <col min="13826" max="13826" width="16.25" style="2" customWidth="1"/>
    <col min="13827" max="13827" width="40" style="2" customWidth="1"/>
    <col min="13828" max="13828" width="17.875" style="2" customWidth="1"/>
    <col min="13829" max="13830" width="9" style="2"/>
    <col min="13831" max="13831" width="31.625" style="2" customWidth="1"/>
    <col min="13832" max="13832" width="9" style="2"/>
    <col min="13833" max="13833" width="31.625" style="2" customWidth="1"/>
    <col min="13834" max="14080" width="9" style="2"/>
    <col min="14081" max="14081" width="42.5" style="2" customWidth="1"/>
    <col min="14082" max="14082" width="16.25" style="2" customWidth="1"/>
    <col min="14083" max="14083" width="40" style="2" customWidth="1"/>
    <col min="14084" max="14084" width="17.875" style="2" customWidth="1"/>
    <col min="14085" max="14086" width="9" style="2"/>
    <col min="14087" max="14087" width="31.625" style="2" customWidth="1"/>
    <col min="14088" max="14088" width="9" style="2"/>
    <col min="14089" max="14089" width="31.625" style="2" customWidth="1"/>
    <col min="14090" max="14336" width="9" style="2"/>
    <col min="14337" max="14337" width="42.5" style="2" customWidth="1"/>
    <col min="14338" max="14338" width="16.25" style="2" customWidth="1"/>
    <col min="14339" max="14339" width="40" style="2" customWidth="1"/>
    <col min="14340" max="14340" width="17.875" style="2" customWidth="1"/>
    <col min="14341" max="14342" width="9" style="2"/>
    <col min="14343" max="14343" width="31.625" style="2" customWidth="1"/>
    <col min="14344" max="14344" width="9" style="2"/>
    <col min="14345" max="14345" width="31.625" style="2" customWidth="1"/>
    <col min="14346" max="14592" width="9" style="2"/>
    <col min="14593" max="14593" width="42.5" style="2" customWidth="1"/>
    <col min="14594" max="14594" width="16.25" style="2" customWidth="1"/>
    <col min="14595" max="14595" width="40" style="2" customWidth="1"/>
    <col min="14596" max="14596" width="17.875" style="2" customWidth="1"/>
    <col min="14597" max="14598" width="9" style="2"/>
    <col min="14599" max="14599" width="31.625" style="2" customWidth="1"/>
    <col min="14600" max="14600" width="9" style="2"/>
    <col min="14601" max="14601" width="31.625" style="2" customWidth="1"/>
    <col min="14602" max="14848" width="9" style="2"/>
    <col min="14849" max="14849" width="42.5" style="2" customWidth="1"/>
    <col min="14850" max="14850" width="16.25" style="2" customWidth="1"/>
    <col min="14851" max="14851" width="40" style="2" customWidth="1"/>
    <col min="14852" max="14852" width="17.875" style="2" customWidth="1"/>
    <col min="14853" max="14854" width="9" style="2"/>
    <col min="14855" max="14855" width="31.625" style="2" customWidth="1"/>
    <col min="14856" max="14856" width="9" style="2"/>
    <col min="14857" max="14857" width="31.625" style="2" customWidth="1"/>
    <col min="14858" max="15104" width="9" style="2"/>
    <col min="15105" max="15105" width="42.5" style="2" customWidth="1"/>
    <col min="15106" max="15106" width="16.25" style="2" customWidth="1"/>
    <col min="15107" max="15107" width="40" style="2" customWidth="1"/>
    <col min="15108" max="15108" width="17.875" style="2" customWidth="1"/>
    <col min="15109" max="15110" width="9" style="2"/>
    <col min="15111" max="15111" width="31.625" style="2" customWidth="1"/>
    <col min="15112" max="15112" width="9" style="2"/>
    <col min="15113" max="15113" width="31.625" style="2" customWidth="1"/>
    <col min="15114" max="15360" width="9" style="2"/>
    <col min="15361" max="15361" width="42.5" style="2" customWidth="1"/>
    <col min="15362" max="15362" width="16.25" style="2" customWidth="1"/>
    <col min="15363" max="15363" width="40" style="2" customWidth="1"/>
    <col min="15364" max="15364" width="17.875" style="2" customWidth="1"/>
    <col min="15365" max="15366" width="9" style="2"/>
    <col min="15367" max="15367" width="31.625" style="2" customWidth="1"/>
    <col min="15368" max="15368" width="9" style="2"/>
    <col min="15369" max="15369" width="31.625" style="2" customWidth="1"/>
    <col min="15370" max="15616" width="9" style="2"/>
    <col min="15617" max="15617" width="42.5" style="2" customWidth="1"/>
    <col min="15618" max="15618" width="16.25" style="2" customWidth="1"/>
    <col min="15619" max="15619" width="40" style="2" customWidth="1"/>
    <col min="15620" max="15620" width="17.875" style="2" customWidth="1"/>
    <col min="15621" max="15622" width="9" style="2"/>
    <col min="15623" max="15623" width="31.625" style="2" customWidth="1"/>
    <col min="15624" max="15624" width="9" style="2"/>
    <col min="15625" max="15625" width="31.625" style="2" customWidth="1"/>
    <col min="15626" max="15872" width="9" style="2"/>
    <col min="15873" max="15873" width="42.5" style="2" customWidth="1"/>
    <col min="15874" max="15874" width="16.25" style="2" customWidth="1"/>
    <col min="15875" max="15875" width="40" style="2" customWidth="1"/>
    <col min="15876" max="15876" width="17.875" style="2" customWidth="1"/>
    <col min="15877" max="15878" width="9" style="2"/>
    <col min="15879" max="15879" width="31.625" style="2" customWidth="1"/>
    <col min="15880" max="15880" width="9" style="2"/>
    <col min="15881" max="15881" width="31.625" style="2" customWidth="1"/>
    <col min="15882" max="16128" width="9" style="2"/>
    <col min="16129" max="16129" width="42.5" style="2" customWidth="1"/>
    <col min="16130" max="16130" width="16.25" style="2" customWidth="1"/>
    <col min="16131" max="16131" width="40" style="2" customWidth="1"/>
    <col min="16132" max="16132" width="17.875" style="2" customWidth="1"/>
    <col min="16133" max="16134" width="9" style="2"/>
    <col min="16135" max="16135" width="31.625" style="2" customWidth="1"/>
    <col min="16136" max="16136" width="9" style="2"/>
    <col min="16137" max="16137" width="31.625" style="2" customWidth="1"/>
    <col min="16138" max="16384" width="9" style="2"/>
  </cols>
  <sheetData>
    <row r="1" ht="24" customHeight="1" spans="1:4">
      <c r="A1" s="3" t="s">
        <v>1097</v>
      </c>
      <c r="B1" s="3"/>
      <c r="C1" s="4"/>
      <c r="D1" s="4"/>
    </row>
    <row r="2" ht="31.5" customHeight="1" spans="1:4">
      <c r="A2" s="5" t="s">
        <v>1101</v>
      </c>
      <c r="B2" s="5"/>
      <c r="C2" s="5"/>
      <c r="D2" s="5"/>
    </row>
    <row r="3" ht="24.75" customHeight="1" spans="1:4">
      <c r="A3" s="6"/>
      <c r="B3" s="6"/>
      <c r="C3" s="7"/>
      <c r="D3" s="8" t="s">
        <v>2</v>
      </c>
    </row>
    <row r="4" ht="24" customHeight="1" spans="1:4">
      <c r="A4" s="9" t="s">
        <v>558</v>
      </c>
      <c r="B4" s="10" t="s">
        <v>629</v>
      </c>
      <c r="C4" s="9" t="s">
        <v>131</v>
      </c>
      <c r="D4" s="10" t="s">
        <v>629</v>
      </c>
    </row>
    <row r="5" ht="24" customHeight="1" spans="1:4">
      <c r="A5" s="11" t="s">
        <v>65</v>
      </c>
      <c r="B5" s="12">
        <f>B6</f>
        <v>0</v>
      </c>
      <c r="C5" s="11" t="s">
        <v>65</v>
      </c>
      <c r="D5" s="12">
        <f>B6</f>
        <v>0</v>
      </c>
    </row>
    <row r="6" ht="20.1" customHeight="1" spans="1:4">
      <c r="A6" s="13" t="s">
        <v>743</v>
      </c>
      <c r="B6" s="12">
        <f>B7+B11+B14+B15+B16</f>
        <v>0</v>
      </c>
      <c r="C6" s="13" t="s">
        <v>744</v>
      </c>
      <c r="D6" s="12">
        <f>D7+D11+D14+D15+D16</f>
        <v>0</v>
      </c>
    </row>
    <row r="7" ht="25.5" customHeight="1" spans="1:4">
      <c r="A7" s="14" t="s">
        <v>745</v>
      </c>
      <c r="B7" s="15"/>
      <c r="C7" s="14" t="s">
        <v>746</v>
      </c>
      <c r="D7" s="15"/>
    </row>
    <row r="8" ht="25.5" customHeight="1" spans="1:4">
      <c r="A8" s="16" t="s">
        <v>747</v>
      </c>
      <c r="B8" s="15"/>
      <c r="C8" s="16" t="s">
        <v>747</v>
      </c>
      <c r="D8" s="15"/>
    </row>
    <row r="9" ht="25.5" customHeight="1" spans="1:4">
      <c r="A9" s="16" t="s">
        <v>748</v>
      </c>
      <c r="B9" s="15"/>
      <c r="C9" s="16" t="s">
        <v>748</v>
      </c>
      <c r="D9" s="15"/>
    </row>
    <row r="10" ht="25.5" customHeight="1" spans="1:4">
      <c r="A10" s="16" t="s">
        <v>749</v>
      </c>
      <c r="B10" s="15"/>
      <c r="C10" s="16" t="s">
        <v>749</v>
      </c>
      <c r="D10" s="15"/>
    </row>
    <row r="11" ht="25.5" customHeight="1" spans="1:4">
      <c r="A11" s="14" t="s">
        <v>750</v>
      </c>
      <c r="B11" s="15"/>
      <c r="C11" s="14" t="s">
        <v>751</v>
      </c>
      <c r="D11" s="15"/>
    </row>
    <row r="12" ht="25.5" customHeight="1" spans="1:4">
      <c r="A12" s="16" t="s">
        <v>753</v>
      </c>
      <c r="B12" s="15"/>
      <c r="C12" s="16" t="s">
        <v>753</v>
      </c>
      <c r="D12" s="15"/>
    </row>
    <row r="13" ht="25.5" customHeight="1" spans="1:4">
      <c r="A13" s="16" t="s">
        <v>754</v>
      </c>
      <c r="B13" s="15"/>
      <c r="C13" s="16" t="s">
        <v>754</v>
      </c>
      <c r="D13" s="15"/>
    </row>
    <row r="14" ht="25.5" customHeight="1" spans="1:4">
      <c r="A14" s="14" t="s">
        <v>755</v>
      </c>
      <c r="B14" s="15"/>
      <c r="C14" s="14" t="s">
        <v>756</v>
      </c>
      <c r="D14" s="15"/>
    </row>
    <row r="15" ht="25.5" customHeight="1" spans="1:4">
      <c r="A15" s="14" t="s">
        <v>757</v>
      </c>
      <c r="B15" s="15"/>
      <c r="C15" s="14" t="s">
        <v>758</v>
      </c>
      <c r="D15" s="15"/>
    </row>
    <row r="16" ht="25.5" customHeight="1" spans="1:4">
      <c r="A16" s="17"/>
      <c r="B16" s="18"/>
      <c r="C16" s="17"/>
      <c r="D16" s="18"/>
    </row>
    <row r="17" ht="25.5" customHeight="1" spans="1:4">
      <c r="A17" s="19"/>
      <c r="B17" s="20"/>
      <c r="C17" s="21" t="s">
        <v>759</v>
      </c>
      <c r="D17" s="22">
        <f>D5-D6</f>
        <v>0</v>
      </c>
    </row>
    <row r="18" ht="35.1" customHeight="1" spans="1:4">
      <c r="A18" s="23" t="s">
        <v>1102</v>
      </c>
      <c r="B18" s="23"/>
      <c r="C18" s="23"/>
      <c r="D18" s="23"/>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sheetData>
  <mergeCells count="4">
    <mergeCell ref="A1:B1"/>
    <mergeCell ref="A2:D2"/>
    <mergeCell ref="A3:B3"/>
    <mergeCell ref="A18:D18"/>
  </mergeCells>
  <printOptions horizontalCentered="1"/>
  <pageMargins left="0.15748031496063" right="0.15748031496063" top="0.511811023622047" bottom="0.31496062992126" header="0.31496062992126" footer="0.31496062992126"/>
  <pageSetup paperSize="9" orientation="portrait" blackAndWhite="1" errors="blank"/>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N42"/>
  <sheetViews>
    <sheetView showZeros="0" workbookViewId="0">
      <pane ySplit="4" topLeftCell="A5" activePane="bottomLeft" state="frozen"/>
      <selection/>
      <selection pane="bottomLeft" activeCell="A2" sqref="A2:N2"/>
    </sheetView>
  </sheetViews>
  <sheetFormatPr defaultColWidth="9" defaultRowHeight="21.95" customHeight="1"/>
  <cols>
    <col min="1" max="1" width="29.125" style="372" customWidth="1"/>
    <col min="2" max="4" width="11.875" style="195" customWidth="1"/>
    <col min="5" max="5" width="12.125" style="195" customWidth="1"/>
    <col min="6" max="6" width="9.25" style="373" customWidth="1"/>
    <col min="7" max="7" width="11.75" style="372" customWidth="1"/>
    <col min="8" max="8" width="31.125" style="372" customWidth="1"/>
    <col min="9" max="9" width="15.25" style="195" customWidth="1"/>
    <col min="10" max="11" width="11.875" style="195" customWidth="1"/>
    <col min="12" max="12" width="12.125" style="195" customWidth="1"/>
    <col min="13" max="13" width="9.25" style="372" customWidth="1"/>
    <col min="14" max="14" width="11.75" style="373" customWidth="1"/>
    <col min="15" max="235" width="9" style="372"/>
    <col min="236" max="236" width="4.875" style="372" customWidth="1"/>
    <col min="237" max="237" width="30.625" style="372" customWidth="1"/>
    <col min="238" max="238" width="17" style="372" customWidth="1"/>
    <col min="239" max="239" width="13.5" style="372" customWidth="1"/>
    <col min="240" max="240" width="32.125" style="372" customWidth="1"/>
    <col min="241" max="241" width="15.5" style="372" customWidth="1"/>
    <col min="242" max="242" width="12.25" style="372" customWidth="1"/>
    <col min="243" max="491" width="9" style="372"/>
    <col min="492" max="492" width="4.875" style="372" customWidth="1"/>
    <col min="493" max="493" width="30.625" style="372" customWidth="1"/>
    <col min="494" max="494" width="17" style="372" customWidth="1"/>
    <col min="495" max="495" width="13.5" style="372" customWidth="1"/>
    <col min="496" max="496" width="32.125" style="372" customWidth="1"/>
    <col min="497" max="497" width="15.5" style="372" customWidth="1"/>
    <col min="498" max="498" width="12.25" style="372" customWidth="1"/>
    <col min="499" max="747" width="9" style="372"/>
    <col min="748" max="748" width="4.875" style="372" customWidth="1"/>
    <col min="749" max="749" width="30.625" style="372" customWidth="1"/>
    <col min="750" max="750" width="17" style="372" customWidth="1"/>
    <col min="751" max="751" width="13.5" style="372" customWidth="1"/>
    <col min="752" max="752" width="32.125" style="372" customWidth="1"/>
    <col min="753" max="753" width="15.5" style="372" customWidth="1"/>
    <col min="754" max="754" width="12.25" style="372" customWidth="1"/>
    <col min="755" max="1003" width="9" style="372"/>
    <col min="1004" max="1004" width="4.875" style="372" customWidth="1"/>
    <col min="1005" max="1005" width="30.625" style="372" customWidth="1"/>
    <col min="1006" max="1006" width="17" style="372" customWidth="1"/>
    <col min="1007" max="1007" width="13.5" style="372" customWidth="1"/>
    <col min="1008" max="1008" width="32.125" style="372" customWidth="1"/>
    <col min="1009" max="1009" width="15.5" style="372" customWidth="1"/>
    <col min="1010" max="1010" width="12.25" style="372" customWidth="1"/>
    <col min="1011" max="1259" width="9" style="372"/>
    <col min="1260" max="1260" width="4.875" style="372" customWidth="1"/>
    <col min="1261" max="1261" width="30.625" style="372" customWidth="1"/>
    <col min="1262" max="1262" width="17" style="372" customWidth="1"/>
    <col min="1263" max="1263" width="13.5" style="372" customWidth="1"/>
    <col min="1264" max="1264" width="32.125" style="372" customWidth="1"/>
    <col min="1265" max="1265" width="15.5" style="372" customWidth="1"/>
    <col min="1266" max="1266" width="12.25" style="372" customWidth="1"/>
    <col min="1267" max="1515" width="9" style="372"/>
    <col min="1516" max="1516" width="4.875" style="372" customWidth="1"/>
    <col min="1517" max="1517" width="30.625" style="372" customWidth="1"/>
    <col min="1518" max="1518" width="17" style="372" customWidth="1"/>
    <col min="1519" max="1519" width="13.5" style="372" customWidth="1"/>
    <col min="1520" max="1520" width="32.125" style="372" customWidth="1"/>
    <col min="1521" max="1521" width="15.5" style="372" customWidth="1"/>
    <col min="1522" max="1522" width="12.25" style="372" customWidth="1"/>
    <col min="1523" max="1771" width="9" style="372"/>
    <col min="1772" max="1772" width="4.875" style="372" customWidth="1"/>
    <col min="1773" max="1773" width="30.625" style="372" customWidth="1"/>
    <col min="1774" max="1774" width="17" style="372" customWidth="1"/>
    <col min="1775" max="1775" width="13.5" style="372" customWidth="1"/>
    <col min="1776" max="1776" width="32.125" style="372" customWidth="1"/>
    <col min="1777" max="1777" width="15.5" style="372" customWidth="1"/>
    <col min="1778" max="1778" width="12.25" style="372" customWidth="1"/>
    <col min="1779" max="2027" width="9" style="372"/>
    <col min="2028" max="2028" width="4.875" style="372" customWidth="1"/>
    <col min="2029" max="2029" width="30.625" style="372" customWidth="1"/>
    <col min="2030" max="2030" width="17" style="372" customWidth="1"/>
    <col min="2031" max="2031" width="13.5" style="372" customWidth="1"/>
    <col min="2032" max="2032" width="32.125" style="372" customWidth="1"/>
    <col min="2033" max="2033" width="15.5" style="372" customWidth="1"/>
    <col min="2034" max="2034" width="12.25" style="372" customWidth="1"/>
    <col min="2035" max="2283" width="9" style="372"/>
    <col min="2284" max="2284" width="4.875" style="372" customWidth="1"/>
    <col min="2285" max="2285" width="30.625" style="372" customWidth="1"/>
    <col min="2286" max="2286" width="17" style="372" customWidth="1"/>
    <col min="2287" max="2287" width="13.5" style="372" customWidth="1"/>
    <col min="2288" max="2288" width="32.125" style="372" customWidth="1"/>
    <col min="2289" max="2289" width="15.5" style="372" customWidth="1"/>
    <col min="2290" max="2290" width="12.25" style="372" customWidth="1"/>
    <col min="2291" max="2539" width="9" style="372"/>
    <col min="2540" max="2540" width="4.875" style="372" customWidth="1"/>
    <col min="2541" max="2541" width="30.625" style="372" customWidth="1"/>
    <col min="2542" max="2542" width="17" style="372" customWidth="1"/>
    <col min="2543" max="2543" width="13.5" style="372" customWidth="1"/>
    <col min="2544" max="2544" width="32.125" style="372" customWidth="1"/>
    <col min="2545" max="2545" width="15.5" style="372" customWidth="1"/>
    <col min="2546" max="2546" width="12.25" style="372" customWidth="1"/>
    <col min="2547" max="2795" width="9" style="372"/>
    <col min="2796" max="2796" width="4.875" style="372" customWidth="1"/>
    <col min="2797" max="2797" width="30.625" style="372" customWidth="1"/>
    <col min="2798" max="2798" width="17" style="372" customWidth="1"/>
    <col min="2799" max="2799" width="13.5" style="372" customWidth="1"/>
    <col min="2800" max="2800" width="32.125" style="372" customWidth="1"/>
    <col min="2801" max="2801" width="15.5" style="372" customWidth="1"/>
    <col min="2802" max="2802" width="12.25" style="372" customWidth="1"/>
    <col min="2803" max="3051" width="9" style="372"/>
    <col min="3052" max="3052" width="4.875" style="372" customWidth="1"/>
    <col min="3053" max="3053" width="30.625" style="372" customWidth="1"/>
    <col min="3054" max="3054" width="17" style="372" customWidth="1"/>
    <col min="3055" max="3055" width="13.5" style="372" customWidth="1"/>
    <col min="3056" max="3056" width="32.125" style="372" customWidth="1"/>
    <col min="3057" max="3057" width="15.5" style="372" customWidth="1"/>
    <col min="3058" max="3058" width="12.25" style="372" customWidth="1"/>
    <col min="3059" max="3307" width="9" style="372"/>
    <col min="3308" max="3308" width="4.875" style="372" customWidth="1"/>
    <col min="3309" max="3309" width="30.625" style="372" customWidth="1"/>
    <col min="3310" max="3310" width="17" style="372" customWidth="1"/>
    <col min="3311" max="3311" width="13.5" style="372" customWidth="1"/>
    <col min="3312" max="3312" width="32.125" style="372" customWidth="1"/>
    <col min="3313" max="3313" width="15.5" style="372" customWidth="1"/>
    <col min="3314" max="3314" width="12.25" style="372" customWidth="1"/>
    <col min="3315" max="3563" width="9" style="372"/>
    <col min="3564" max="3564" width="4.875" style="372" customWidth="1"/>
    <col min="3565" max="3565" width="30.625" style="372" customWidth="1"/>
    <col min="3566" max="3566" width="17" style="372" customWidth="1"/>
    <col min="3567" max="3567" width="13.5" style="372" customWidth="1"/>
    <col min="3568" max="3568" width="32.125" style="372" customWidth="1"/>
    <col min="3569" max="3569" width="15.5" style="372" customWidth="1"/>
    <col min="3570" max="3570" width="12.25" style="372" customWidth="1"/>
    <col min="3571" max="3819" width="9" style="372"/>
    <col min="3820" max="3820" width="4.875" style="372" customWidth="1"/>
    <col min="3821" max="3821" width="30.625" style="372" customWidth="1"/>
    <col min="3822" max="3822" width="17" style="372" customWidth="1"/>
    <col min="3823" max="3823" width="13.5" style="372" customWidth="1"/>
    <col min="3824" max="3824" width="32.125" style="372" customWidth="1"/>
    <col min="3825" max="3825" width="15.5" style="372" customWidth="1"/>
    <col min="3826" max="3826" width="12.25" style="372" customWidth="1"/>
    <col min="3827" max="4075" width="9" style="372"/>
    <col min="4076" max="4076" width="4.875" style="372" customWidth="1"/>
    <col min="4077" max="4077" width="30.625" style="372" customWidth="1"/>
    <col min="4078" max="4078" width="17" style="372" customWidth="1"/>
    <col min="4079" max="4079" width="13.5" style="372" customWidth="1"/>
    <col min="4080" max="4080" width="32.125" style="372" customWidth="1"/>
    <col min="4081" max="4081" width="15.5" style="372" customWidth="1"/>
    <col min="4082" max="4082" width="12.25" style="372" customWidth="1"/>
    <col min="4083" max="4331" width="9" style="372"/>
    <col min="4332" max="4332" width="4.875" style="372" customWidth="1"/>
    <col min="4333" max="4333" width="30.625" style="372" customWidth="1"/>
    <col min="4334" max="4334" width="17" style="372" customWidth="1"/>
    <col min="4335" max="4335" width="13.5" style="372" customWidth="1"/>
    <col min="4336" max="4336" width="32.125" style="372" customWidth="1"/>
    <col min="4337" max="4337" width="15.5" style="372" customWidth="1"/>
    <col min="4338" max="4338" width="12.25" style="372" customWidth="1"/>
    <col min="4339" max="4587" width="9" style="372"/>
    <col min="4588" max="4588" width="4.875" style="372" customWidth="1"/>
    <col min="4589" max="4589" width="30.625" style="372" customWidth="1"/>
    <col min="4590" max="4590" width="17" style="372" customWidth="1"/>
    <col min="4591" max="4591" width="13.5" style="372" customWidth="1"/>
    <col min="4592" max="4592" width="32.125" style="372" customWidth="1"/>
    <col min="4593" max="4593" width="15.5" style="372" customWidth="1"/>
    <col min="4594" max="4594" width="12.25" style="372" customWidth="1"/>
    <col min="4595" max="4843" width="9" style="372"/>
    <col min="4844" max="4844" width="4.875" style="372" customWidth="1"/>
    <col min="4845" max="4845" width="30.625" style="372" customWidth="1"/>
    <col min="4846" max="4846" width="17" style="372" customWidth="1"/>
    <col min="4847" max="4847" width="13.5" style="372" customWidth="1"/>
    <col min="4848" max="4848" width="32.125" style="372" customWidth="1"/>
    <col min="4849" max="4849" width="15.5" style="372" customWidth="1"/>
    <col min="4850" max="4850" width="12.25" style="372" customWidth="1"/>
    <col min="4851" max="5099" width="9" style="372"/>
    <col min="5100" max="5100" width="4.875" style="372" customWidth="1"/>
    <col min="5101" max="5101" width="30.625" style="372" customWidth="1"/>
    <col min="5102" max="5102" width="17" style="372" customWidth="1"/>
    <col min="5103" max="5103" width="13.5" style="372" customWidth="1"/>
    <col min="5104" max="5104" width="32.125" style="372" customWidth="1"/>
    <col min="5105" max="5105" width="15.5" style="372" customWidth="1"/>
    <col min="5106" max="5106" width="12.25" style="372" customWidth="1"/>
    <col min="5107" max="5355" width="9" style="372"/>
    <col min="5356" max="5356" width="4.875" style="372" customWidth="1"/>
    <col min="5357" max="5357" width="30.625" style="372" customWidth="1"/>
    <col min="5358" max="5358" width="17" style="372" customWidth="1"/>
    <col min="5359" max="5359" width="13.5" style="372" customWidth="1"/>
    <col min="5360" max="5360" width="32.125" style="372" customWidth="1"/>
    <col min="5361" max="5361" width="15.5" style="372" customWidth="1"/>
    <col min="5362" max="5362" width="12.25" style="372" customWidth="1"/>
    <col min="5363" max="5611" width="9" style="372"/>
    <col min="5612" max="5612" width="4.875" style="372" customWidth="1"/>
    <col min="5613" max="5613" width="30.625" style="372" customWidth="1"/>
    <col min="5614" max="5614" width="17" style="372" customWidth="1"/>
    <col min="5615" max="5615" width="13.5" style="372" customWidth="1"/>
    <col min="5616" max="5616" width="32.125" style="372" customWidth="1"/>
    <col min="5617" max="5617" width="15.5" style="372" customWidth="1"/>
    <col min="5618" max="5618" width="12.25" style="372" customWidth="1"/>
    <col min="5619" max="5867" width="9" style="372"/>
    <col min="5868" max="5868" width="4.875" style="372" customWidth="1"/>
    <col min="5869" max="5869" width="30.625" style="372" customWidth="1"/>
    <col min="5870" max="5870" width="17" style="372" customWidth="1"/>
    <col min="5871" max="5871" width="13.5" style="372" customWidth="1"/>
    <col min="5872" max="5872" width="32.125" style="372" customWidth="1"/>
    <col min="5873" max="5873" width="15.5" style="372" customWidth="1"/>
    <col min="5874" max="5874" width="12.25" style="372" customWidth="1"/>
    <col min="5875" max="6123" width="9" style="372"/>
    <col min="6124" max="6124" width="4.875" style="372" customWidth="1"/>
    <col min="6125" max="6125" width="30.625" style="372" customWidth="1"/>
    <col min="6126" max="6126" width="17" style="372" customWidth="1"/>
    <col min="6127" max="6127" width="13.5" style="372" customWidth="1"/>
    <col min="6128" max="6128" width="32.125" style="372" customWidth="1"/>
    <col min="6129" max="6129" width="15.5" style="372" customWidth="1"/>
    <col min="6130" max="6130" width="12.25" style="372" customWidth="1"/>
    <col min="6131" max="6379" width="9" style="372"/>
    <col min="6380" max="6380" width="4.875" style="372" customWidth="1"/>
    <col min="6381" max="6381" width="30.625" style="372" customWidth="1"/>
    <col min="6382" max="6382" width="17" style="372" customWidth="1"/>
    <col min="6383" max="6383" width="13.5" style="372" customWidth="1"/>
    <col min="6384" max="6384" width="32.125" style="372" customWidth="1"/>
    <col min="6385" max="6385" width="15.5" style="372" customWidth="1"/>
    <col min="6386" max="6386" width="12.25" style="372" customWidth="1"/>
    <col min="6387" max="6635" width="9" style="372"/>
    <col min="6636" max="6636" width="4.875" style="372" customWidth="1"/>
    <col min="6637" max="6637" width="30.625" style="372" customWidth="1"/>
    <col min="6638" max="6638" width="17" style="372" customWidth="1"/>
    <col min="6639" max="6639" width="13.5" style="372" customWidth="1"/>
    <col min="6640" max="6640" width="32.125" style="372" customWidth="1"/>
    <col min="6641" max="6641" width="15.5" style="372" customWidth="1"/>
    <col min="6642" max="6642" width="12.25" style="372" customWidth="1"/>
    <col min="6643" max="6891" width="9" style="372"/>
    <col min="6892" max="6892" width="4.875" style="372" customWidth="1"/>
    <col min="6893" max="6893" width="30.625" style="372" customWidth="1"/>
    <col min="6894" max="6894" width="17" style="372" customWidth="1"/>
    <col min="6895" max="6895" width="13.5" style="372" customWidth="1"/>
    <col min="6896" max="6896" width="32.125" style="372" customWidth="1"/>
    <col min="6897" max="6897" width="15.5" style="372" customWidth="1"/>
    <col min="6898" max="6898" width="12.25" style="372" customWidth="1"/>
    <col min="6899" max="7147" width="9" style="372"/>
    <col min="7148" max="7148" width="4.875" style="372" customWidth="1"/>
    <col min="7149" max="7149" width="30.625" style="372" customWidth="1"/>
    <col min="7150" max="7150" width="17" style="372" customWidth="1"/>
    <col min="7151" max="7151" width="13.5" style="372" customWidth="1"/>
    <col min="7152" max="7152" width="32.125" style="372" customWidth="1"/>
    <col min="7153" max="7153" width="15.5" style="372" customWidth="1"/>
    <col min="7154" max="7154" width="12.25" style="372" customWidth="1"/>
    <col min="7155" max="7403" width="9" style="372"/>
    <col min="7404" max="7404" width="4.875" style="372" customWidth="1"/>
    <col min="7405" max="7405" width="30.625" style="372" customWidth="1"/>
    <col min="7406" max="7406" width="17" style="372" customWidth="1"/>
    <col min="7407" max="7407" width="13.5" style="372" customWidth="1"/>
    <col min="7408" max="7408" width="32.125" style="372" customWidth="1"/>
    <col min="7409" max="7409" width="15.5" style="372" customWidth="1"/>
    <col min="7410" max="7410" width="12.25" style="372" customWidth="1"/>
    <col min="7411" max="7659" width="9" style="372"/>
    <col min="7660" max="7660" width="4.875" style="372" customWidth="1"/>
    <col min="7661" max="7661" width="30.625" style="372" customWidth="1"/>
    <col min="7662" max="7662" width="17" style="372" customWidth="1"/>
    <col min="7663" max="7663" width="13.5" style="372" customWidth="1"/>
    <col min="7664" max="7664" width="32.125" style="372" customWidth="1"/>
    <col min="7665" max="7665" width="15.5" style="372" customWidth="1"/>
    <col min="7666" max="7666" width="12.25" style="372" customWidth="1"/>
    <col min="7667" max="7915" width="9" style="372"/>
    <col min="7916" max="7916" width="4.875" style="372" customWidth="1"/>
    <col min="7917" max="7917" width="30.625" style="372" customWidth="1"/>
    <col min="7918" max="7918" width="17" style="372" customWidth="1"/>
    <col min="7919" max="7919" width="13.5" style="372" customWidth="1"/>
    <col min="7920" max="7920" width="32.125" style="372" customWidth="1"/>
    <col min="7921" max="7921" width="15.5" style="372" customWidth="1"/>
    <col min="7922" max="7922" width="12.25" style="372" customWidth="1"/>
    <col min="7923" max="8171" width="9" style="372"/>
    <col min="8172" max="8172" width="4.875" style="372" customWidth="1"/>
    <col min="8173" max="8173" width="30.625" style="372" customWidth="1"/>
    <col min="8174" max="8174" width="17" style="372" customWidth="1"/>
    <col min="8175" max="8175" width="13.5" style="372" customWidth="1"/>
    <col min="8176" max="8176" width="32.125" style="372" customWidth="1"/>
    <col min="8177" max="8177" width="15.5" style="372" customWidth="1"/>
    <col min="8178" max="8178" width="12.25" style="372" customWidth="1"/>
    <col min="8179" max="8427" width="9" style="372"/>
    <col min="8428" max="8428" width="4.875" style="372" customWidth="1"/>
    <col min="8429" max="8429" width="30.625" style="372" customWidth="1"/>
    <col min="8430" max="8430" width="17" style="372" customWidth="1"/>
    <col min="8431" max="8431" width="13.5" style="372" customWidth="1"/>
    <col min="8432" max="8432" width="32.125" style="372" customWidth="1"/>
    <col min="8433" max="8433" width="15.5" style="372" customWidth="1"/>
    <col min="8434" max="8434" width="12.25" style="372" customWidth="1"/>
    <col min="8435" max="8683" width="9" style="372"/>
    <col min="8684" max="8684" width="4.875" style="372" customWidth="1"/>
    <col min="8685" max="8685" width="30.625" style="372" customWidth="1"/>
    <col min="8686" max="8686" width="17" style="372" customWidth="1"/>
    <col min="8687" max="8687" width="13.5" style="372" customWidth="1"/>
    <col min="8688" max="8688" width="32.125" style="372" customWidth="1"/>
    <col min="8689" max="8689" width="15.5" style="372" customWidth="1"/>
    <col min="8690" max="8690" width="12.25" style="372" customWidth="1"/>
    <col min="8691" max="8939" width="9" style="372"/>
    <col min="8940" max="8940" width="4.875" style="372" customWidth="1"/>
    <col min="8941" max="8941" width="30.625" style="372" customWidth="1"/>
    <col min="8942" max="8942" width="17" style="372" customWidth="1"/>
    <col min="8943" max="8943" width="13.5" style="372" customWidth="1"/>
    <col min="8944" max="8944" width="32.125" style="372" customWidth="1"/>
    <col min="8945" max="8945" width="15.5" style="372" customWidth="1"/>
    <col min="8946" max="8946" width="12.25" style="372" customWidth="1"/>
    <col min="8947" max="9195" width="9" style="372"/>
    <col min="9196" max="9196" width="4.875" style="372" customWidth="1"/>
    <col min="9197" max="9197" width="30.625" style="372" customWidth="1"/>
    <col min="9198" max="9198" width="17" style="372" customWidth="1"/>
    <col min="9199" max="9199" width="13.5" style="372" customWidth="1"/>
    <col min="9200" max="9200" width="32.125" style="372" customWidth="1"/>
    <col min="9201" max="9201" width="15.5" style="372" customWidth="1"/>
    <col min="9202" max="9202" width="12.25" style="372" customWidth="1"/>
    <col min="9203" max="9451" width="9" style="372"/>
    <col min="9452" max="9452" width="4.875" style="372" customWidth="1"/>
    <col min="9453" max="9453" width="30.625" style="372" customWidth="1"/>
    <col min="9454" max="9454" width="17" style="372" customWidth="1"/>
    <col min="9455" max="9455" width="13.5" style="372" customWidth="1"/>
    <col min="9456" max="9456" width="32.125" style="372" customWidth="1"/>
    <col min="9457" max="9457" width="15.5" style="372" customWidth="1"/>
    <col min="9458" max="9458" width="12.25" style="372" customWidth="1"/>
    <col min="9459" max="9707" width="9" style="372"/>
    <col min="9708" max="9708" width="4.875" style="372" customWidth="1"/>
    <col min="9709" max="9709" width="30.625" style="372" customWidth="1"/>
    <col min="9710" max="9710" width="17" style="372" customWidth="1"/>
    <col min="9711" max="9711" width="13.5" style="372" customWidth="1"/>
    <col min="9712" max="9712" width="32.125" style="372" customWidth="1"/>
    <col min="9713" max="9713" width="15.5" style="372" customWidth="1"/>
    <col min="9714" max="9714" width="12.25" style="372" customWidth="1"/>
    <col min="9715" max="9963" width="9" style="372"/>
    <col min="9964" max="9964" width="4.875" style="372" customWidth="1"/>
    <col min="9965" max="9965" width="30.625" style="372" customWidth="1"/>
    <col min="9966" max="9966" width="17" style="372" customWidth="1"/>
    <col min="9967" max="9967" width="13.5" style="372" customWidth="1"/>
    <col min="9968" max="9968" width="32.125" style="372" customWidth="1"/>
    <col min="9969" max="9969" width="15.5" style="372" customWidth="1"/>
    <col min="9970" max="9970" width="12.25" style="372" customWidth="1"/>
    <col min="9971" max="10219" width="9" style="372"/>
    <col min="10220" max="10220" width="4.875" style="372" customWidth="1"/>
    <col min="10221" max="10221" width="30.625" style="372" customWidth="1"/>
    <col min="10222" max="10222" width="17" style="372" customWidth="1"/>
    <col min="10223" max="10223" width="13.5" style="372" customWidth="1"/>
    <col min="10224" max="10224" width="32.125" style="372" customWidth="1"/>
    <col min="10225" max="10225" width="15.5" style="372" customWidth="1"/>
    <col min="10226" max="10226" width="12.25" style="372" customWidth="1"/>
    <col min="10227" max="10475" width="9" style="372"/>
    <col min="10476" max="10476" width="4.875" style="372" customWidth="1"/>
    <col min="10477" max="10477" width="30.625" style="372" customWidth="1"/>
    <col min="10478" max="10478" width="17" style="372" customWidth="1"/>
    <col min="10479" max="10479" width="13.5" style="372" customWidth="1"/>
    <col min="10480" max="10480" width="32.125" style="372" customWidth="1"/>
    <col min="10481" max="10481" width="15.5" style="372" customWidth="1"/>
    <col min="10482" max="10482" width="12.25" style="372" customWidth="1"/>
    <col min="10483" max="10731" width="9" style="372"/>
    <col min="10732" max="10732" width="4.875" style="372" customWidth="1"/>
    <col min="10733" max="10733" width="30.625" style="372" customWidth="1"/>
    <col min="10734" max="10734" width="17" style="372" customWidth="1"/>
    <col min="10735" max="10735" width="13.5" style="372" customWidth="1"/>
    <col min="10736" max="10736" width="32.125" style="372" customWidth="1"/>
    <col min="10737" max="10737" width="15.5" style="372" customWidth="1"/>
    <col min="10738" max="10738" width="12.25" style="372" customWidth="1"/>
    <col min="10739" max="10987" width="9" style="372"/>
    <col min="10988" max="10988" width="4.875" style="372" customWidth="1"/>
    <col min="10989" max="10989" width="30.625" style="372" customWidth="1"/>
    <col min="10990" max="10990" width="17" style="372" customWidth="1"/>
    <col min="10991" max="10991" width="13.5" style="372" customWidth="1"/>
    <col min="10992" max="10992" width="32.125" style="372" customWidth="1"/>
    <col min="10993" max="10993" width="15.5" style="372" customWidth="1"/>
    <col min="10994" max="10994" width="12.25" style="372" customWidth="1"/>
    <col min="10995" max="11243" width="9" style="372"/>
    <col min="11244" max="11244" width="4.875" style="372" customWidth="1"/>
    <col min="11245" max="11245" width="30.625" style="372" customWidth="1"/>
    <col min="11246" max="11246" width="17" style="372" customWidth="1"/>
    <col min="11247" max="11247" width="13.5" style="372" customWidth="1"/>
    <col min="11248" max="11248" width="32.125" style="372" customWidth="1"/>
    <col min="11249" max="11249" width="15.5" style="372" customWidth="1"/>
    <col min="11250" max="11250" width="12.25" style="372" customWidth="1"/>
    <col min="11251" max="11499" width="9" style="372"/>
    <col min="11500" max="11500" width="4.875" style="372" customWidth="1"/>
    <col min="11501" max="11501" width="30.625" style="372" customWidth="1"/>
    <col min="11502" max="11502" width="17" style="372" customWidth="1"/>
    <col min="11503" max="11503" width="13.5" style="372" customWidth="1"/>
    <col min="11504" max="11504" width="32.125" style="372" customWidth="1"/>
    <col min="11505" max="11505" width="15.5" style="372" customWidth="1"/>
    <col min="11506" max="11506" width="12.25" style="372" customWidth="1"/>
    <col min="11507" max="11755" width="9" style="372"/>
    <col min="11756" max="11756" width="4.875" style="372" customWidth="1"/>
    <col min="11757" max="11757" width="30.625" style="372" customWidth="1"/>
    <col min="11758" max="11758" width="17" style="372" customWidth="1"/>
    <col min="11759" max="11759" width="13.5" style="372" customWidth="1"/>
    <col min="11760" max="11760" width="32.125" style="372" customWidth="1"/>
    <col min="11761" max="11761" width="15.5" style="372" customWidth="1"/>
    <col min="11762" max="11762" width="12.25" style="372" customWidth="1"/>
    <col min="11763" max="12011" width="9" style="372"/>
    <col min="12012" max="12012" width="4.875" style="372" customWidth="1"/>
    <col min="12013" max="12013" width="30.625" style="372" customWidth="1"/>
    <col min="12014" max="12014" width="17" style="372" customWidth="1"/>
    <col min="12015" max="12015" width="13.5" style="372" customWidth="1"/>
    <col min="12016" max="12016" width="32.125" style="372" customWidth="1"/>
    <col min="12017" max="12017" width="15.5" style="372" customWidth="1"/>
    <col min="12018" max="12018" width="12.25" style="372" customWidth="1"/>
    <col min="12019" max="12267" width="9" style="372"/>
    <col min="12268" max="12268" width="4.875" style="372" customWidth="1"/>
    <col min="12269" max="12269" width="30.625" style="372" customWidth="1"/>
    <col min="12270" max="12270" width="17" style="372" customWidth="1"/>
    <col min="12271" max="12271" width="13.5" style="372" customWidth="1"/>
    <col min="12272" max="12272" width="32.125" style="372" customWidth="1"/>
    <col min="12273" max="12273" width="15.5" style="372" customWidth="1"/>
    <col min="12274" max="12274" width="12.25" style="372" customWidth="1"/>
    <col min="12275" max="12523" width="9" style="372"/>
    <col min="12524" max="12524" width="4.875" style="372" customWidth="1"/>
    <col min="12525" max="12525" width="30.625" style="372" customWidth="1"/>
    <col min="12526" max="12526" width="17" style="372" customWidth="1"/>
    <col min="12527" max="12527" width="13.5" style="372" customWidth="1"/>
    <col min="12528" max="12528" width="32.125" style="372" customWidth="1"/>
    <col min="12529" max="12529" width="15.5" style="372" customWidth="1"/>
    <col min="12530" max="12530" width="12.25" style="372" customWidth="1"/>
    <col min="12531" max="12779" width="9" style="372"/>
    <col min="12780" max="12780" width="4.875" style="372" customWidth="1"/>
    <col min="12781" max="12781" width="30.625" style="372" customWidth="1"/>
    <col min="12782" max="12782" width="17" style="372" customWidth="1"/>
    <col min="12783" max="12783" width="13.5" style="372" customWidth="1"/>
    <col min="12784" max="12784" width="32.125" style="372" customWidth="1"/>
    <col min="12785" max="12785" width="15.5" style="372" customWidth="1"/>
    <col min="12786" max="12786" width="12.25" style="372" customWidth="1"/>
    <col min="12787" max="13035" width="9" style="372"/>
    <col min="13036" max="13036" width="4.875" style="372" customWidth="1"/>
    <col min="13037" max="13037" width="30.625" style="372" customWidth="1"/>
    <col min="13038" max="13038" width="17" style="372" customWidth="1"/>
    <col min="13039" max="13039" width="13.5" style="372" customWidth="1"/>
    <col min="13040" max="13040" width="32.125" style="372" customWidth="1"/>
    <col min="13041" max="13041" width="15.5" style="372" customWidth="1"/>
    <col min="13042" max="13042" width="12.25" style="372" customWidth="1"/>
    <col min="13043" max="13291" width="9" style="372"/>
    <col min="13292" max="13292" width="4.875" style="372" customWidth="1"/>
    <col min="13293" max="13293" width="30.625" style="372" customWidth="1"/>
    <col min="13294" max="13294" width="17" style="372" customWidth="1"/>
    <col min="13295" max="13295" width="13.5" style="372" customWidth="1"/>
    <col min="13296" max="13296" width="32.125" style="372" customWidth="1"/>
    <col min="13297" max="13297" width="15.5" style="372" customWidth="1"/>
    <col min="13298" max="13298" width="12.25" style="372" customWidth="1"/>
    <col min="13299" max="13547" width="9" style="372"/>
    <col min="13548" max="13548" width="4.875" style="372" customWidth="1"/>
    <col min="13549" max="13549" width="30.625" style="372" customWidth="1"/>
    <col min="13550" max="13550" width="17" style="372" customWidth="1"/>
    <col min="13551" max="13551" width="13.5" style="372" customWidth="1"/>
    <col min="13552" max="13552" width="32.125" style="372" customWidth="1"/>
    <col min="13553" max="13553" width="15.5" style="372" customWidth="1"/>
    <col min="13554" max="13554" width="12.25" style="372" customWidth="1"/>
    <col min="13555" max="13803" width="9" style="372"/>
    <col min="13804" max="13804" width="4.875" style="372" customWidth="1"/>
    <col min="13805" max="13805" width="30.625" style="372" customWidth="1"/>
    <col min="13806" max="13806" width="17" style="372" customWidth="1"/>
    <col min="13807" max="13807" width="13.5" style="372" customWidth="1"/>
    <col min="13808" max="13808" width="32.125" style="372" customWidth="1"/>
    <col min="13809" max="13809" width="15.5" style="372" customWidth="1"/>
    <col min="13810" max="13810" width="12.25" style="372" customWidth="1"/>
    <col min="13811" max="14059" width="9" style="372"/>
    <col min="14060" max="14060" width="4.875" style="372" customWidth="1"/>
    <col min="14061" max="14061" width="30.625" style="372" customWidth="1"/>
    <col min="14062" max="14062" width="17" style="372" customWidth="1"/>
    <col min="14063" max="14063" width="13.5" style="372" customWidth="1"/>
    <col min="14064" max="14064" width="32.125" style="372" customWidth="1"/>
    <col min="14065" max="14065" width="15.5" style="372" customWidth="1"/>
    <col min="14066" max="14066" width="12.25" style="372" customWidth="1"/>
    <col min="14067" max="14315" width="9" style="372"/>
    <col min="14316" max="14316" width="4.875" style="372" customWidth="1"/>
    <col min="14317" max="14317" width="30.625" style="372" customWidth="1"/>
    <col min="14318" max="14318" width="17" style="372" customWidth="1"/>
    <col min="14319" max="14319" width="13.5" style="372" customWidth="1"/>
    <col min="14320" max="14320" width="32.125" style="372" customWidth="1"/>
    <col min="14321" max="14321" width="15.5" style="372" customWidth="1"/>
    <col min="14322" max="14322" width="12.25" style="372" customWidth="1"/>
    <col min="14323" max="14571" width="9" style="372"/>
    <col min="14572" max="14572" width="4.875" style="372" customWidth="1"/>
    <col min="14573" max="14573" width="30.625" style="372" customWidth="1"/>
    <col min="14574" max="14574" width="17" style="372" customWidth="1"/>
    <col min="14575" max="14575" width="13.5" style="372" customWidth="1"/>
    <col min="14576" max="14576" width="32.125" style="372" customWidth="1"/>
    <col min="14577" max="14577" width="15.5" style="372" customWidth="1"/>
    <col min="14578" max="14578" width="12.25" style="372" customWidth="1"/>
    <col min="14579" max="14827" width="9" style="372"/>
    <col min="14828" max="14828" width="4.875" style="372" customWidth="1"/>
    <col min="14829" max="14829" width="30.625" style="372" customWidth="1"/>
    <col min="14830" max="14830" width="17" style="372" customWidth="1"/>
    <col min="14831" max="14831" width="13.5" style="372" customWidth="1"/>
    <col min="14832" max="14832" width="32.125" style="372" customWidth="1"/>
    <col min="14833" max="14833" width="15.5" style="372" customWidth="1"/>
    <col min="14834" max="14834" width="12.25" style="372" customWidth="1"/>
    <col min="14835" max="15083" width="9" style="372"/>
    <col min="15084" max="15084" width="4.875" style="372" customWidth="1"/>
    <col min="15085" max="15085" width="30.625" style="372" customWidth="1"/>
    <col min="15086" max="15086" width="17" style="372" customWidth="1"/>
    <col min="15087" max="15087" width="13.5" style="372" customWidth="1"/>
    <col min="15088" max="15088" width="32.125" style="372" customWidth="1"/>
    <col min="15089" max="15089" width="15.5" style="372" customWidth="1"/>
    <col min="15090" max="15090" width="12.25" style="372" customWidth="1"/>
    <col min="15091" max="15339" width="9" style="372"/>
    <col min="15340" max="15340" width="4.875" style="372" customWidth="1"/>
    <col min="15341" max="15341" width="30.625" style="372" customWidth="1"/>
    <col min="15342" max="15342" width="17" style="372" customWidth="1"/>
    <col min="15343" max="15343" width="13.5" style="372" customWidth="1"/>
    <col min="15344" max="15344" width="32.125" style="372" customWidth="1"/>
    <col min="15345" max="15345" width="15.5" style="372" customWidth="1"/>
    <col min="15346" max="15346" width="12.25" style="372" customWidth="1"/>
    <col min="15347" max="15595" width="9" style="372"/>
    <col min="15596" max="15596" width="4.875" style="372" customWidth="1"/>
    <col min="15597" max="15597" width="30.625" style="372" customWidth="1"/>
    <col min="15598" max="15598" width="17" style="372" customWidth="1"/>
    <col min="15599" max="15599" width="13.5" style="372" customWidth="1"/>
    <col min="15600" max="15600" width="32.125" style="372" customWidth="1"/>
    <col min="15601" max="15601" width="15.5" style="372" customWidth="1"/>
    <col min="15602" max="15602" width="12.25" style="372" customWidth="1"/>
    <col min="15603" max="15851" width="9" style="372"/>
    <col min="15852" max="15852" width="4.875" style="372" customWidth="1"/>
    <col min="15853" max="15853" width="30.625" style="372" customWidth="1"/>
    <col min="15854" max="15854" width="17" style="372" customWidth="1"/>
    <col min="15855" max="15855" width="13.5" style="372" customWidth="1"/>
    <col min="15856" max="15856" width="32.125" style="372" customWidth="1"/>
    <col min="15857" max="15857" width="15.5" style="372" customWidth="1"/>
    <col min="15858" max="15858" width="12.25" style="372" customWidth="1"/>
    <col min="15859" max="16107" width="9" style="372"/>
    <col min="16108" max="16108" width="4.875" style="372" customWidth="1"/>
    <col min="16109" max="16109" width="30.625" style="372" customWidth="1"/>
    <col min="16110" max="16110" width="17" style="372" customWidth="1"/>
    <col min="16111" max="16111" width="13.5" style="372" customWidth="1"/>
    <col min="16112" max="16112" width="32.125" style="372" customWidth="1"/>
    <col min="16113" max="16113" width="15.5" style="372" customWidth="1"/>
    <col min="16114" max="16114" width="12.25" style="372" customWidth="1"/>
    <col min="16115" max="16384" width="9" style="372"/>
  </cols>
  <sheetData>
    <row r="1" ht="21" customHeight="1" spans="1:14">
      <c r="A1" s="3" t="s">
        <v>57</v>
      </c>
      <c r="B1" s="3"/>
      <c r="C1" s="3"/>
      <c r="D1" s="3"/>
      <c r="E1" s="3"/>
      <c r="F1" s="3"/>
      <c r="G1" s="3"/>
      <c r="H1" s="3"/>
      <c r="I1" s="3"/>
      <c r="J1" s="3"/>
      <c r="K1" s="3"/>
      <c r="L1" s="3"/>
      <c r="M1" s="3"/>
      <c r="N1" s="3"/>
    </row>
    <row r="2" ht="23.25" customHeight="1" spans="1:14">
      <c r="A2" s="374" t="s">
        <v>58</v>
      </c>
      <c r="B2" s="374"/>
      <c r="C2" s="374"/>
      <c r="D2" s="374"/>
      <c r="E2" s="374"/>
      <c r="F2" s="374"/>
      <c r="G2" s="374"/>
      <c r="H2" s="374"/>
      <c r="I2" s="374"/>
      <c r="J2" s="374"/>
      <c r="K2" s="374"/>
      <c r="L2" s="374"/>
      <c r="M2" s="374"/>
      <c r="N2" s="374"/>
    </row>
    <row r="3" ht="18" customHeight="1" spans="1:14">
      <c r="A3" s="375"/>
      <c r="B3" s="376"/>
      <c r="C3" s="376"/>
      <c r="D3" s="376"/>
      <c r="E3" s="376"/>
      <c r="F3" s="377"/>
      <c r="G3" s="375"/>
      <c r="H3" s="375"/>
      <c r="I3" s="376"/>
      <c r="J3" s="376"/>
      <c r="K3" s="376"/>
      <c r="L3" s="376"/>
      <c r="M3" s="375"/>
      <c r="N3" s="387" t="s">
        <v>2</v>
      </c>
    </row>
    <row r="4" ht="56.25" spans="1:14">
      <c r="A4" s="378" t="s">
        <v>3</v>
      </c>
      <c r="B4" s="182" t="s">
        <v>59</v>
      </c>
      <c r="C4" s="182" t="s">
        <v>60</v>
      </c>
      <c r="D4" s="182" t="s">
        <v>61</v>
      </c>
      <c r="E4" s="182" t="s">
        <v>4</v>
      </c>
      <c r="F4" s="379" t="s">
        <v>62</v>
      </c>
      <c r="G4" s="203" t="s">
        <v>63</v>
      </c>
      <c r="H4" s="378" t="s">
        <v>64</v>
      </c>
      <c r="I4" s="182" t="s">
        <v>59</v>
      </c>
      <c r="J4" s="182" t="s">
        <v>60</v>
      </c>
      <c r="K4" s="182" t="s">
        <v>61</v>
      </c>
      <c r="L4" s="182" t="s">
        <v>4</v>
      </c>
      <c r="M4" s="388" t="s">
        <v>62</v>
      </c>
      <c r="N4" s="379" t="s">
        <v>63</v>
      </c>
    </row>
    <row r="5" ht="15.75" customHeight="1" spans="1:14">
      <c r="A5" s="378" t="s">
        <v>65</v>
      </c>
      <c r="B5" s="204">
        <f>B6+B30</f>
        <v>3508</v>
      </c>
      <c r="C5" s="204">
        <f>SUM(C6,C30)</f>
        <v>6333</v>
      </c>
      <c r="D5" s="204">
        <f>SUM(D6,D30)</f>
        <v>0</v>
      </c>
      <c r="E5" s="204">
        <f>E6+E30</f>
        <v>6333</v>
      </c>
      <c r="F5" s="380"/>
      <c r="G5" s="381"/>
      <c r="H5" s="378" t="s">
        <v>65</v>
      </c>
      <c r="I5" s="204">
        <f>I6+I30</f>
        <v>3508</v>
      </c>
      <c r="J5" s="204">
        <f>SUM(J6,J30)</f>
        <v>6333</v>
      </c>
      <c r="K5" s="204">
        <f>SUM(K6,K30)</f>
        <v>0</v>
      </c>
      <c r="L5" s="204">
        <f>L6+L30</f>
        <v>6333</v>
      </c>
      <c r="M5" s="389"/>
      <c r="N5" s="379"/>
    </row>
    <row r="6" ht="15.75" customHeight="1" spans="1:14">
      <c r="A6" s="205" t="s">
        <v>66</v>
      </c>
      <c r="B6" s="204">
        <f>B7+B21</f>
        <v>40</v>
      </c>
      <c r="C6" s="204">
        <f>SUM(C7,C21)</f>
        <v>40</v>
      </c>
      <c r="D6" s="204">
        <f>SUM(D7,D21)</f>
        <v>0</v>
      </c>
      <c r="E6" s="204">
        <f>SUM(E7,E21)</f>
        <v>40</v>
      </c>
      <c r="F6" s="380" t="e">
        <f>E6/D6*100</f>
        <v>#DIV/0!</v>
      </c>
      <c r="G6" s="380"/>
      <c r="H6" s="205" t="s">
        <v>67</v>
      </c>
      <c r="I6" s="204">
        <f>SUM(I7:I29)</f>
        <v>3277</v>
      </c>
      <c r="J6" s="204">
        <f>SUM(J7:J29)</f>
        <v>4604</v>
      </c>
      <c r="K6" s="204">
        <f>SUM(K7:K29)</f>
        <v>0</v>
      </c>
      <c r="L6" s="204">
        <f>SUM(L7:L29)</f>
        <v>4604</v>
      </c>
      <c r="M6" s="380" t="e">
        <f t="shared" ref="M6:M29" si="0">L6/K6*100</f>
        <v>#DIV/0!</v>
      </c>
      <c r="N6" s="380">
        <v>13.96</v>
      </c>
    </row>
    <row r="7" ht="15.75" customHeight="1" spans="1:14">
      <c r="A7" s="211" t="s">
        <v>68</v>
      </c>
      <c r="B7" s="208">
        <f>SUM(B8:B20)</f>
        <v>0</v>
      </c>
      <c r="C7" s="208">
        <f>SUM(C8:C20)</f>
        <v>0</v>
      </c>
      <c r="D7" s="208">
        <f>SUM(D8:D20)</f>
        <v>0</v>
      </c>
      <c r="E7" s="208">
        <f>SUM(E8:E20)</f>
        <v>0</v>
      </c>
      <c r="F7" s="324" t="e">
        <f t="shared" ref="F7:F28" si="1">E7/D7*100</f>
        <v>#DIV/0!</v>
      </c>
      <c r="G7" s="324"/>
      <c r="H7" s="112" t="s">
        <v>69</v>
      </c>
      <c r="I7" s="208">
        <v>831</v>
      </c>
      <c r="J7" s="208">
        <v>1049</v>
      </c>
      <c r="K7" s="208"/>
      <c r="L7" s="208">
        <v>1049</v>
      </c>
      <c r="M7" s="324" t="e">
        <f t="shared" si="0"/>
        <v>#DIV/0!</v>
      </c>
      <c r="N7" s="324">
        <v>6.47</v>
      </c>
    </row>
    <row r="8" ht="15.75" customHeight="1" spans="1:14">
      <c r="A8" s="211" t="s">
        <v>70</v>
      </c>
      <c r="B8" s="208"/>
      <c r="C8" s="326"/>
      <c r="D8" s="326"/>
      <c r="E8" s="222"/>
      <c r="F8" s="324" t="e">
        <f t="shared" si="1"/>
        <v>#DIV/0!</v>
      </c>
      <c r="G8" s="324"/>
      <c r="H8" s="382" t="s">
        <v>71</v>
      </c>
      <c r="I8" s="208"/>
      <c r="J8" s="326"/>
      <c r="K8" s="326"/>
      <c r="L8" s="326"/>
      <c r="M8" s="324" t="e">
        <f t="shared" si="0"/>
        <v>#DIV/0!</v>
      </c>
      <c r="N8" s="324"/>
    </row>
    <row r="9" ht="15.75" customHeight="1" spans="1:14">
      <c r="A9" s="211" t="s">
        <v>72</v>
      </c>
      <c r="B9" s="208"/>
      <c r="C9" s="326"/>
      <c r="D9" s="326"/>
      <c r="E9" s="222"/>
      <c r="F9" s="324" t="e">
        <f t="shared" si="1"/>
        <v>#DIV/0!</v>
      </c>
      <c r="G9" s="324"/>
      <c r="H9" s="112" t="s">
        <v>73</v>
      </c>
      <c r="I9" s="208">
        <v>80</v>
      </c>
      <c r="J9" s="326">
        <v>53</v>
      </c>
      <c r="K9" s="326"/>
      <c r="L9" s="326">
        <v>53</v>
      </c>
      <c r="M9" s="324" t="e">
        <f t="shared" si="0"/>
        <v>#DIV/0!</v>
      </c>
      <c r="N9" s="324">
        <v>-48</v>
      </c>
    </row>
    <row r="10" ht="15.75" customHeight="1" spans="1:14">
      <c r="A10" s="211" t="s">
        <v>74</v>
      </c>
      <c r="B10" s="208"/>
      <c r="C10" s="326"/>
      <c r="D10" s="326"/>
      <c r="E10" s="222"/>
      <c r="F10" s="324" t="e">
        <f t="shared" si="1"/>
        <v>#DIV/0!</v>
      </c>
      <c r="G10" s="324"/>
      <c r="H10" s="112" t="s">
        <v>75</v>
      </c>
      <c r="I10" s="208"/>
      <c r="J10" s="326"/>
      <c r="K10" s="326"/>
      <c r="L10" s="326"/>
      <c r="M10" s="324" t="e">
        <f t="shared" si="0"/>
        <v>#DIV/0!</v>
      </c>
      <c r="N10" s="324"/>
    </row>
    <row r="11" ht="15.75" customHeight="1" spans="1:14">
      <c r="A11" s="211" t="s">
        <v>76</v>
      </c>
      <c r="B11" s="208"/>
      <c r="C11" s="326"/>
      <c r="D11" s="326"/>
      <c r="E11" s="222"/>
      <c r="F11" s="324" t="e">
        <f t="shared" si="1"/>
        <v>#DIV/0!</v>
      </c>
      <c r="G11" s="324"/>
      <c r="H11" s="112" t="s">
        <v>77</v>
      </c>
      <c r="I11" s="208"/>
      <c r="J11" s="326"/>
      <c r="K11" s="326"/>
      <c r="L11" s="326"/>
      <c r="M11" s="324" t="e">
        <f t="shared" si="0"/>
        <v>#DIV/0!</v>
      </c>
      <c r="N11" s="324"/>
    </row>
    <row r="12" ht="15.75" customHeight="1" spans="1:14">
      <c r="A12" s="211" t="s">
        <v>78</v>
      </c>
      <c r="B12" s="208"/>
      <c r="C12" s="326"/>
      <c r="D12" s="326"/>
      <c r="E12" s="222"/>
      <c r="F12" s="324" t="e">
        <f t="shared" si="1"/>
        <v>#DIV/0!</v>
      </c>
      <c r="G12" s="324"/>
      <c r="H12" s="112" t="s">
        <v>79</v>
      </c>
      <c r="I12" s="208">
        <v>30</v>
      </c>
      <c r="J12" s="326">
        <v>32</v>
      </c>
      <c r="K12" s="326"/>
      <c r="L12" s="326">
        <v>32</v>
      </c>
      <c r="M12" s="324" t="e">
        <f t="shared" si="0"/>
        <v>#DIV/0!</v>
      </c>
      <c r="N12" s="324">
        <v>-23.8</v>
      </c>
    </row>
    <row r="13" ht="15.75" customHeight="1" spans="1:14">
      <c r="A13" s="211" t="s">
        <v>80</v>
      </c>
      <c r="B13" s="208"/>
      <c r="C13" s="326"/>
      <c r="D13" s="326"/>
      <c r="E13" s="222"/>
      <c r="F13" s="324" t="e">
        <f t="shared" si="1"/>
        <v>#DIV/0!</v>
      </c>
      <c r="G13" s="324"/>
      <c r="H13" s="112" t="s">
        <v>81</v>
      </c>
      <c r="I13" s="208">
        <v>1334</v>
      </c>
      <c r="J13" s="326">
        <v>1963</v>
      </c>
      <c r="K13" s="326"/>
      <c r="L13" s="326">
        <v>1963</v>
      </c>
      <c r="M13" s="324" t="e">
        <f t="shared" si="0"/>
        <v>#DIV/0!</v>
      </c>
      <c r="N13" s="324">
        <v>-0.18</v>
      </c>
    </row>
    <row r="14" ht="15.75" customHeight="1" spans="1:14">
      <c r="A14" s="211" t="s">
        <v>82</v>
      </c>
      <c r="B14" s="208"/>
      <c r="C14" s="326"/>
      <c r="D14" s="326"/>
      <c r="E14" s="222"/>
      <c r="F14" s="324" t="e">
        <f t="shared" si="1"/>
        <v>#DIV/0!</v>
      </c>
      <c r="G14" s="324"/>
      <c r="H14" s="112" t="s">
        <v>83</v>
      </c>
      <c r="I14" s="208">
        <v>91</v>
      </c>
      <c r="J14" s="326">
        <v>107</v>
      </c>
      <c r="K14" s="326"/>
      <c r="L14" s="326">
        <v>107</v>
      </c>
      <c r="M14" s="324" t="e">
        <f t="shared" si="0"/>
        <v>#DIV/0!</v>
      </c>
      <c r="N14" s="324">
        <v>-1.8</v>
      </c>
    </row>
    <row r="15" ht="15.75" customHeight="1" spans="1:14">
      <c r="A15" s="112" t="s">
        <v>84</v>
      </c>
      <c r="B15" s="208"/>
      <c r="C15" s="326"/>
      <c r="D15" s="326"/>
      <c r="E15" s="222"/>
      <c r="F15" s="324" t="e">
        <f t="shared" si="1"/>
        <v>#DIV/0!</v>
      </c>
      <c r="G15" s="324"/>
      <c r="H15" s="112" t="s">
        <v>85</v>
      </c>
      <c r="I15" s="208">
        <v>21</v>
      </c>
      <c r="J15" s="326">
        <v>181</v>
      </c>
      <c r="K15" s="326"/>
      <c r="L15" s="326">
        <v>181</v>
      </c>
      <c r="M15" s="324" t="e">
        <f t="shared" si="0"/>
        <v>#DIV/0!</v>
      </c>
      <c r="N15" s="324">
        <v>158.5</v>
      </c>
    </row>
    <row r="16" ht="15.75" customHeight="1" spans="1:14">
      <c r="A16" s="112" t="s">
        <v>16</v>
      </c>
      <c r="B16" s="208"/>
      <c r="C16" s="326"/>
      <c r="D16" s="326"/>
      <c r="E16" s="222"/>
      <c r="F16" s="324" t="e">
        <f t="shared" si="1"/>
        <v>#DIV/0!</v>
      </c>
      <c r="G16" s="324"/>
      <c r="H16" s="112" t="s">
        <v>86</v>
      </c>
      <c r="I16" s="208">
        <v>77</v>
      </c>
      <c r="J16" s="326">
        <v>195</v>
      </c>
      <c r="K16" s="326"/>
      <c r="L16" s="326">
        <v>195</v>
      </c>
      <c r="M16" s="324" t="e">
        <f t="shared" si="0"/>
        <v>#DIV/0!</v>
      </c>
      <c r="N16" s="324">
        <v>36.3</v>
      </c>
    </row>
    <row r="17" ht="15.75" customHeight="1" spans="1:14">
      <c r="A17" s="211" t="s">
        <v>17</v>
      </c>
      <c r="B17" s="208"/>
      <c r="C17" s="326"/>
      <c r="D17" s="326"/>
      <c r="E17" s="222"/>
      <c r="F17" s="324" t="e">
        <f t="shared" si="1"/>
        <v>#DIV/0!</v>
      </c>
      <c r="G17" s="324"/>
      <c r="H17" s="112" t="s">
        <v>87</v>
      </c>
      <c r="I17" s="208">
        <v>695</v>
      </c>
      <c r="J17" s="326">
        <v>891</v>
      </c>
      <c r="K17" s="326"/>
      <c r="L17" s="326">
        <v>891</v>
      </c>
      <c r="M17" s="324" t="e">
        <f t="shared" si="0"/>
        <v>#DIV/0!</v>
      </c>
      <c r="N17" s="324">
        <v>58.8</v>
      </c>
    </row>
    <row r="18" ht="15.75" customHeight="1" spans="1:14">
      <c r="A18" s="211" t="s">
        <v>18</v>
      </c>
      <c r="B18" s="208"/>
      <c r="C18" s="326"/>
      <c r="D18" s="326"/>
      <c r="E18" s="222"/>
      <c r="F18" s="324" t="e">
        <f t="shared" si="1"/>
        <v>#DIV/0!</v>
      </c>
      <c r="G18" s="324"/>
      <c r="H18" s="112" t="s">
        <v>88</v>
      </c>
      <c r="I18" s="208"/>
      <c r="J18" s="326"/>
      <c r="K18" s="326"/>
      <c r="L18" s="326"/>
      <c r="M18" s="324" t="e">
        <f t="shared" si="0"/>
        <v>#DIV/0!</v>
      </c>
      <c r="N18" s="324"/>
    </row>
    <row r="19" ht="15.75" customHeight="1" spans="1:14">
      <c r="A19" s="211" t="s">
        <v>89</v>
      </c>
      <c r="B19" s="208"/>
      <c r="C19" s="208"/>
      <c r="D19" s="208"/>
      <c r="E19" s="208"/>
      <c r="F19" s="324" t="e">
        <f t="shared" si="1"/>
        <v>#DIV/0!</v>
      </c>
      <c r="G19" s="324"/>
      <c r="H19" s="112" t="s">
        <v>90</v>
      </c>
      <c r="I19" s="208"/>
      <c r="J19" s="208">
        <v>2</v>
      </c>
      <c r="K19" s="208"/>
      <c r="L19" s="208">
        <v>2</v>
      </c>
      <c r="M19" s="324" t="e">
        <f t="shared" si="0"/>
        <v>#DIV/0!</v>
      </c>
      <c r="N19" s="324">
        <v>-15</v>
      </c>
    </row>
    <row r="20" ht="15.75" customHeight="1" spans="1:14">
      <c r="A20" s="112" t="s">
        <v>91</v>
      </c>
      <c r="B20" s="208"/>
      <c r="C20" s="326"/>
      <c r="D20" s="326"/>
      <c r="E20" s="222"/>
      <c r="F20" s="324" t="e">
        <f t="shared" si="1"/>
        <v>#DIV/0!</v>
      </c>
      <c r="G20" s="324"/>
      <c r="H20" s="112" t="s">
        <v>92</v>
      </c>
      <c r="I20" s="208"/>
      <c r="J20" s="326"/>
      <c r="K20" s="326"/>
      <c r="L20" s="326"/>
      <c r="M20" s="324" t="e">
        <f t="shared" si="0"/>
        <v>#DIV/0!</v>
      </c>
      <c r="N20" s="324"/>
    </row>
    <row r="21" ht="15.75" customHeight="1" spans="1:14">
      <c r="A21" s="211" t="s">
        <v>93</v>
      </c>
      <c r="B21" s="208">
        <f>SUM(B22:B28)</f>
        <v>40</v>
      </c>
      <c r="C21" s="208">
        <f>SUM(C22:C28)</f>
        <v>40</v>
      </c>
      <c r="D21" s="208">
        <f>SUM(D22:D28)</f>
        <v>0</v>
      </c>
      <c r="E21" s="222">
        <f>SUM(E22:E28)</f>
        <v>40</v>
      </c>
      <c r="F21" s="324" t="e">
        <f t="shared" si="1"/>
        <v>#DIV/0!</v>
      </c>
      <c r="G21" s="324"/>
      <c r="H21" s="112" t="s">
        <v>94</v>
      </c>
      <c r="I21" s="208"/>
      <c r="J21" s="326"/>
      <c r="K21" s="326"/>
      <c r="L21" s="326"/>
      <c r="M21" s="324" t="e">
        <f t="shared" si="0"/>
        <v>#DIV/0!</v>
      </c>
      <c r="N21" s="324"/>
    </row>
    <row r="22" ht="15.75" customHeight="1" spans="1:14">
      <c r="A22" s="18" t="s">
        <v>95</v>
      </c>
      <c r="B22" s="208"/>
      <c r="C22" s="326"/>
      <c r="D22" s="326"/>
      <c r="E22" s="222"/>
      <c r="F22" s="324" t="e">
        <f t="shared" si="1"/>
        <v>#DIV/0!</v>
      </c>
      <c r="G22" s="324"/>
      <c r="H22" s="112" t="s">
        <v>96</v>
      </c>
      <c r="I22" s="208"/>
      <c r="J22" s="326"/>
      <c r="K22" s="326"/>
      <c r="L22" s="326"/>
      <c r="M22" s="324" t="e">
        <f t="shared" si="0"/>
        <v>#DIV/0!</v>
      </c>
      <c r="N22" s="324"/>
    </row>
    <row r="23" ht="15.75" customHeight="1" spans="1:14">
      <c r="A23" s="18" t="s">
        <v>97</v>
      </c>
      <c r="B23" s="208"/>
      <c r="C23" s="188"/>
      <c r="D23" s="188"/>
      <c r="E23" s="222"/>
      <c r="F23" s="324" t="e">
        <f t="shared" si="1"/>
        <v>#DIV/0!</v>
      </c>
      <c r="G23" s="324"/>
      <c r="H23" s="112" t="s">
        <v>98</v>
      </c>
      <c r="I23" s="208">
        <v>63</v>
      </c>
      <c r="J23" s="188">
        <v>103</v>
      </c>
      <c r="K23" s="188"/>
      <c r="L23" s="188">
        <v>103</v>
      </c>
      <c r="M23" s="324" t="e">
        <f t="shared" si="0"/>
        <v>#DIV/0!</v>
      </c>
      <c r="N23" s="324">
        <v>80.7</v>
      </c>
    </row>
    <row r="24" ht="15.75" customHeight="1" spans="1:14">
      <c r="A24" s="18" t="s">
        <v>99</v>
      </c>
      <c r="B24" s="208"/>
      <c r="C24" s="188"/>
      <c r="D24" s="188"/>
      <c r="E24" s="222"/>
      <c r="F24" s="324" t="e">
        <f t="shared" si="1"/>
        <v>#DIV/0!</v>
      </c>
      <c r="G24" s="324"/>
      <c r="H24" s="112" t="s">
        <v>100</v>
      </c>
      <c r="I24" s="208"/>
      <c r="J24" s="188"/>
      <c r="K24" s="188"/>
      <c r="L24" s="188"/>
      <c r="M24" s="324" t="e">
        <f t="shared" si="0"/>
        <v>#DIV/0!</v>
      </c>
      <c r="N24" s="324"/>
    </row>
    <row r="25" ht="15.75" customHeight="1" spans="1:14">
      <c r="A25" s="18" t="s">
        <v>101</v>
      </c>
      <c r="B25" s="208">
        <v>40</v>
      </c>
      <c r="C25" s="188">
        <v>40</v>
      </c>
      <c r="D25" s="188"/>
      <c r="E25" s="222">
        <v>40</v>
      </c>
      <c r="F25" s="324" t="e">
        <f t="shared" si="1"/>
        <v>#DIV/0!</v>
      </c>
      <c r="G25" s="324"/>
      <c r="H25" s="112" t="s">
        <v>102</v>
      </c>
      <c r="I25" s="208">
        <v>46</v>
      </c>
      <c r="J25" s="188">
        <v>28</v>
      </c>
      <c r="K25" s="188"/>
      <c r="L25" s="188">
        <v>28</v>
      </c>
      <c r="M25" s="324" t="e">
        <f t="shared" si="0"/>
        <v>#DIV/0!</v>
      </c>
      <c r="N25" s="390"/>
    </row>
    <row r="26" ht="15.75" customHeight="1" spans="1:13">
      <c r="A26" s="18" t="s">
        <v>103</v>
      </c>
      <c r="B26" s="208"/>
      <c r="C26" s="188"/>
      <c r="D26" s="188"/>
      <c r="E26" s="222"/>
      <c r="F26" s="324"/>
      <c r="G26" s="324"/>
      <c r="H26" s="112" t="s">
        <v>104</v>
      </c>
      <c r="I26" s="208">
        <v>9</v>
      </c>
      <c r="J26" s="188"/>
      <c r="K26" s="188"/>
      <c r="L26" s="188"/>
      <c r="M26" s="324"/>
    </row>
    <row r="27" ht="15.75" customHeight="1" spans="1:13">
      <c r="A27" s="18" t="s">
        <v>105</v>
      </c>
      <c r="B27" s="222"/>
      <c r="C27" s="222"/>
      <c r="D27" s="222"/>
      <c r="E27" s="222"/>
      <c r="F27" s="324" t="e">
        <f t="shared" si="1"/>
        <v>#DIV/0!</v>
      </c>
      <c r="G27" s="383"/>
      <c r="H27" s="112" t="s">
        <v>106</v>
      </c>
      <c r="I27" s="208"/>
      <c r="J27" s="213"/>
      <c r="K27" s="213"/>
      <c r="L27" s="213"/>
      <c r="M27" s="324" t="e">
        <f t="shared" si="0"/>
        <v>#DIV/0!</v>
      </c>
    </row>
    <row r="28" ht="15.75" customHeight="1" spans="1:14">
      <c r="A28" s="18" t="s">
        <v>107</v>
      </c>
      <c r="B28" s="222"/>
      <c r="C28" s="222"/>
      <c r="D28" s="222"/>
      <c r="E28" s="222"/>
      <c r="F28" s="324" t="e">
        <f t="shared" si="1"/>
        <v>#DIV/0!</v>
      </c>
      <c r="G28" s="383"/>
      <c r="H28" s="112" t="s">
        <v>108</v>
      </c>
      <c r="I28" s="213"/>
      <c r="J28" s="213"/>
      <c r="K28" s="213"/>
      <c r="L28" s="213"/>
      <c r="M28" s="324" t="e">
        <f t="shared" si="0"/>
        <v>#DIV/0!</v>
      </c>
      <c r="N28" s="390"/>
    </row>
    <row r="29" ht="15.75" customHeight="1" spans="1:14">
      <c r="A29" s="383"/>
      <c r="B29" s="213"/>
      <c r="C29" s="213"/>
      <c r="D29" s="213"/>
      <c r="E29" s="213"/>
      <c r="F29" s="384"/>
      <c r="G29" s="383"/>
      <c r="H29" s="112" t="s">
        <v>109</v>
      </c>
      <c r="I29" s="213"/>
      <c r="J29" s="213"/>
      <c r="K29" s="213"/>
      <c r="L29" s="213"/>
      <c r="M29" s="324" t="e">
        <f t="shared" si="0"/>
        <v>#DIV/0!</v>
      </c>
      <c r="N29" s="390"/>
    </row>
    <row r="30" ht="15.75" customHeight="1" spans="1:14">
      <c r="A30" s="205" t="s">
        <v>110</v>
      </c>
      <c r="B30" s="204">
        <f>SUM(B31:B35,B38)</f>
        <v>3468</v>
      </c>
      <c r="C30" s="204">
        <f t="shared" ref="C30:E30" si="2">SUM(C31:C35,C38)</f>
        <v>6293</v>
      </c>
      <c r="D30" s="204">
        <f t="shared" si="2"/>
        <v>0</v>
      </c>
      <c r="E30" s="204">
        <f t="shared" si="2"/>
        <v>6293</v>
      </c>
      <c r="F30" s="219" t="s">
        <v>111</v>
      </c>
      <c r="G30" s="220" t="s">
        <v>111</v>
      </c>
      <c r="H30" s="205" t="s">
        <v>112</v>
      </c>
      <c r="I30" s="204">
        <f t="shared" ref="I30:L30" si="3">SUM(I31:I33,I36:I37)</f>
        <v>231</v>
      </c>
      <c r="J30" s="204">
        <f t="shared" si="3"/>
        <v>1729</v>
      </c>
      <c r="K30" s="204">
        <f t="shared" si="3"/>
        <v>0</v>
      </c>
      <c r="L30" s="204">
        <f t="shared" si="3"/>
        <v>1729</v>
      </c>
      <c r="M30" s="220" t="s">
        <v>111</v>
      </c>
      <c r="N30" s="219" t="s">
        <v>111</v>
      </c>
    </row>
    <row r="31" ht="15.75" customHeight="1" spans="1:14">
      <c r="A31" s="221" t="s">
        <v>113</v>
      </c>
      <c r="B31" s="222">
        <v>2816</v>
      </c>
      <c r="C31" s="222">
        <v>4891</v>
      </c>
      <c r="D31" s="385"/>
      <c r="E31" s="222">
        <v>4891</v>
      </c>
      <c r="F31" s="324"/>
      <c r="G31" s="18"/>
      <c r="H31" s="221" t="s">
        <v>114</v>
      </c>
      <c r="I31" s="222">
        <v>231</v>
      </c>
      <c r="J31" s="385">
        <v>245</v>
      </c>
      <c r="K31" s="385"/>
      <c r="L31" s="222">
        <v>245</v>
      </c>
      <c r="M31" s="391"/>
      <c r="N31" s="390"/>
    </row>
    <row r="32" ht="15.75" customHeight="1" spans="1:14">
      <c r="A32" s="221" t="s">
        <v>115</v>
      </c>
      <c r="B32" s="222"/>
      <c r="C32" s="222"/>
      <c r="D32" s="385"/>
      <c r="E32" s="222"/>
      <c r="F32" s="324"/>
      <c r="G32" s="18"/>
      <c r="H32" s="221" t="s">
        <v>116</v>
      </c>
      <c r="I32" s="222"/>
      <c r="J32" s="385"/>
      <c r="K32" s="385"/>
      <c r="L32" s="222"/>
      <c r="M32" s="391"/>
      <c r="N32" s="390"/>
    </row>
    <row r="33" ht="15.75" customHeight="1" spans="1:14">
      <c r="A33" s="221" t="s">
        <v>117</v>
      </c>
      <c r="B33" s="222"/>
      <c r="C33" s="222">
        <v>750</v>
      </c>
      <c r="D33" s="385"/>
      <c r="E33" s="222">
        <v>750</v>
      </c>
      <c r="F33" s="324"/>
      <c r="G33" s="18"/>
      <c r="H33" s="221" t="s">
        <v>118</v>
      </c>
      <c r="I33" s="222"/>
      <c r="J33" s="222">
        <f t="shared" ref="J33:L33" si="4">SUM(J34:J35)</f>
        <v>0</v>
      </c>
      <c r="K33" s="222">
        <f t="shared" si="4"/>
        <v>0</v>
      </c>
      <c r="L33" s="222"/>
      <c r="M33" s="391"/>
      <c r="N33" s="390"/>
    </row>
    <row r="34" ht="15.75" customHeight="1" spans="1:14">
      <c r="A34" s="221" t="s">
        <v>119</v>
      </c>
      <c r="B34" s="222"/>
      <c r="C34" s="222"/>
      <c r="D34" s="222"/>
      <c r="E34" s="222"/>
      <c r="F34" s="324"/>
      <c r="G34" s="18"/>
      <c r="H34" s="221" t="s">
        <v>120</v>
      </c>
      <c r="I34" s="222"/>
      <c r="J34" s="385"/>
      <c r="K34" s="385"/>
      <c r="L34" s="222"/>
      <c r="M34" s="391"/>
      <c r="N34" s="390"/>
    </row>
    <row r="35" ht="15.75" customHeight="1" spans="1:14">
      <c r="A35" s="221" t="s">
        <v>121</v>
      </c>
      <c r="B35" s="222"/>
      <c r="C35" s="222"/>
      <c r="D35" s="222">
        <f t="shared" ref="C35:E35" si="5">SUM(D36:D37)</f>
        <v>0</v>
      </c>
      <c r="E35" s="222"/>
      <c r="F35" s="324"/>
      <c r="G35" s="18"/>
      <c r="H35" s="221" t="s">
        <v>122</v>
      </c>
      <c r="I35" s="222"/>
      <c r="J35" s="222"/>
      <c r="K35" s="222"/>
      <c r="L35" s="222"/>
      <c r="M35" s="391"/>
      <c r="N35" s="390"/>
    </row>
    <row r="36" ht="15.75" customHeight="1" spans="1:14">
      <c r="A36" s="221" t="s">
        <v>123</v>
      </c>
      <c r="B36" s="222"/>
      <c r="C36" s="222"/>
      <c r="D36" s="385"/>
      <c r="E36" s="222"/>
      <c r="F36" s="324"/>
      <c r="G36" s="18"/>
      <c r="H36" s="221" t="s">
        <v>124</v>
      </c>
      <c r="I36" s="222"/>
      <c r="J36" s="385">
        <v>82</v>
      </c>
      <c r="K36" s="385"/>
      <c r="L36" s="222">
        <v>82</v>
      </c>
      <c r="M36" s="391"/>
      <c r="N36" s="390"/>
    </row>
    <row r="37" ht="15.75" customHeight="1" spans="1:14">
      <c r="A37" s="221" t="s">
        <v>125</v>
      </c>
      <c r="B37" s="188"/>
      <c r="C37" s="188"/>
      <c r="D37" s="188"/>
      <c r="E37" s="188"/>
      <c r="F37" s="324"/>
      <c r="G37" s="18"/>
      <c r="H37" s="221" t="s">
        <v>126</v>
      </c>
      <c r="I37" s="222"/>
      <c r="J37" s="385">
        <v>1402</v>
      </c>
      <c r="K37" s="385"/>
      <c r="L37" s="222">
        <v>1402</v>
      </c>
      <c r="M37" s="391"/>
      <c r="N37" s="390"/>
    </row>
    <row r="38" ht="15.75" customHeight="1" spans="1:14">
      <c r="A38" s="221" t="s">
        <v>127</v>
      </c>
      <c r="B38" s="188">
        <v>652</v>
      </c>
      <c r="C38" s="188">
        <v>652</v>
      </c>
      <c r="D38" s="385"/>
      <c r="E38" s="188">
        <v>652</v>
      </c>
      <c r="F38" s="324"/>
      <c r="G38" s="18"/>
      <c r="H38" s="221"/>
      <c r="I38" s="188"/>
      <c r="J38" s="188"/>
      <c r="K38" s="188"/>
      <c r="L38" s="222"/>
      <c r="M38" s="391"/>
      <c r="N38" s="390"/>
    </row>
    <row r="39" ht="15.75" customHeight="1" spans="1:14">
      <c r="A39" s="221"/>
      <c r="B39" s="188"/>
      <c r="C39" s="385"/>
      <c r="D39" s="385"/>
      <c r="E39" s="222"/>
      <c r="F39" s="324"/>
      <c r="G39" s="383"/>
      <c r="H39" s="221"/>
      <c r="I39" s="385"/>
      <c r="J39" s="385"/>
      <c r="K39" s="385"/>
      <c r="L39" s="222"/>
      <c r="M39" s="391"/>
      <c r="N39" s="384"/>
    </row>
    <row r="40" ht="15.75" customHeight="1" spans="1:14">
      <c r="A40" s="221"/>
      <c r="B40" s="188"/>
      <c r="C40" s="213"/>
      <c r="D40" s="213"/>
      <c r="E40" s="213"/>
      <c r="F40" s="384"/>
      <c r="G40" s="383"/>
      <c r="H40" s="221"/>
      <c r="I40" s="213"/>
      <c r="J40" s="213"/>
      <c r="K40" s="213"/>
      <c r="L40" s="213"/>
      <c r="M40" s="383"/>
      <c r="N40" s="384"/>
    </row>
    <row r="41" ht="15.75" customHeight="1" spans="1:14">
      <c r="A41" s="383"/>
      <c r="B41" s="213"/>
      <c r="C41" s="213"/>
      <c r="D41" s="213"/>
      <c r="E41" s="213"/>
      <c r="F41" s="384"/>
      <c r="G41" s="383"/>
      <c r="H41" s="221"/>
      <c r="I41" s="213"/>
      <c r="J41" s="213"/>
      <c r="K41" s="213"/>
      <c r="L41" s="213"/>
      <c r="M41" s="383"/>
      <c r="N41" s="384"/>
    </row>
    <row r="42" s="371" customFormat="1" ht="86.25" customHeight="1" spans="1:14">
      <c r="A42" s="386" t="s">
        <v>128</v>
      </c>
      <c r="B42" s="386"/>
      <c r="C42" s="386"/>
      <c r="D42" s="386"/>
      <c r="E42" s="386"/>
      <c r="F42" s="386"/>
      <c r="G42" s="386"/>
      <c r="H42" s="386"/>
      <c r="I42" s="386"/>
      <c r="J42" s="386"/>
      <c r="K42" s="386"/>
      <c r="L42" s="386"/>
      <c r="M42" s="386"/>
      <c r="N42" s="386"/>
    </row>
  </sheetData>
  <mergeCells count="3">
    <mergeCell ref="A1:N1"/>
    <mergeCell ref="A2:N2"/>
    <mergeCell ref="A42:N42"/>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48"/>
  <sheetViews>
    <sheetView showZeros="0" workbookViewId="0">
      <selection activeCell="A2" sqref="A2:B2"/>
    </sheetView>
  </sheetViews>
  <sheetFormatPr defaultColWidth="21.5" defaultRowHeight="21.95" customHeight="1" outlineLevelCol="1"/>
  <cols>
    <col min="1" max="1" width="48.125" style="156" customWidth="1"/>
    <col min="2" max="2" width="16.875" style="362" customWidth="1"/>
    <col min="3" max="16384" width="21.5" style="156"/>
  </cols>
  <sheetData>
    <row r="1" customHeight="1" spans="1:2">
      <c r="A1" s="3" t="s">
        <v>129</v>
      </c>
      <c r="B1" s="3"/>
    </row>
    <row r="2" s="155" customFormat="1" customHeight="1" spans="1:2">
      <c r="A2" s="72" t="s">
        <v>130</v>
      </c>
      <c r="B2" s="72"/>
    </row>
    <row r="3" s="155" customFormat="1" ht="18.75" customHeight="1" spans="1:2">
      <c r="A3" s="286"/>
      <c r="B3" s="363"/>
    </row>
    <row r="4" ht="24" customHeight="1" spans="1:2">
      <c r="A4" s="200" t="s">
        <v>2</v>
      </c>
      <c r="B4" s="200"/>
    </row>
    <row r="5" ht="21" customHeight="1" spans="1:2">
      <c r="A5" s="126" t="s">
        <v>131</v>
      </c>
      <c r="B5" s="364" t="s">
        <v>132</v>
      </c>
    </row>
    <row r="6" ht="21" customHeight="1" spans="1:2">
      <c r="A6" s="365" t="s">
        <v>67</v>
      </c>
      <c r="B6" s="366">
        <v>4604</v>
      </c>
    </row>
    <row r="7" ht="21" customHeight="1" spans="1:2">
      <c r="A7" s="307" t="s">
        <v>69</v>
      </c>
      <c r="B7" s="367">
        <v>1049</v>
      </c>
    </row>
    <row r="8" ht="21" customHeight="1" spans="1:2">
      <c r="A8" s="309" t="s">
        <v>133</v>
      </c>
      <c r="B8" s="368"/>
    </row>
    <row r="9" ht="21" customHeight="1" spans="1:2">
      <c r="A9" s="309" t="s">
        <v>134</v>
      </c>
      <c r="B9" s="368"/>
    </row>
    <row r="10" ht="21" customHeight="1" spans="1:2">
      <c r="A10" s="309" t="s">
        <v>135</v>
      </c>
      <c r="B10" s="368"/>
    </row>
    <row r="11" ht="21" customHeight="1" spans="1:2">
      <c r="A11" s="309" t="s">
        <v>136</v>
      </c>
      <c r="B11" s="368"/>
    </row>
    <row r="12" ht="21" customHeight="1" spans="1:2">
      <c r="A12" s="309" t="s">
        <v>137</v>
      </c>
      <c r="B12" s="368"/>
    </row>
    <row r="13" ht="21" customHeight="1" spans="1:2">
      <c r="A13" s="309" t="s">
        <v>138</v>
      </c>
      <c r="B13" s="368"/>
    </row>
    <row r="14" ht="21" customHeight="1" spans="1:2">
      <c r="A14" s="309" t="s">
        <v>139</v>
      </c>
      <c r="B14" s="368"/>
    </row>
    <row r="15" ht="21" customHeight="1" spans="1:2">
      <c r="A15" s="309" t="s">
        <v>140</v>
      </c>
      <c r="B15" s="368"/>
    </row>
    <row r="16" ht="21" customHeight="1" spans="1:2">
      <c r="A16" s="309" t="s">
        <v>134</v>
      </c>
      <c r="B16" s="368"/>
    </row>
    <row r="17" ht="21" customHeight="1" spans="1:2">
      <c r="A17" s="309" t="s">
        <v>135</v>
      </c>
      <c r="B17" s="368"/>
    </row>
    <row r="18" ht="21" customHeight="1" spans="1:2">
      <c r="A18" s="309" t="s">
        <v>141</v>
      </c>
      <c r="B18" s="368"/>
    </row>
    <row r="19" ht="21" customHeight="1" spans="1:2">
      <c r="A19" s="309" t="s">
        <v>142</v>
      </c>
      <c r="B19" s="368"/>
    </row>
    <row r="20" ht="36.75" customHeight="1" spans="1:2">
      <c r="A20" s="309" t="s">
        <v>143</v>
      </c>
      <c r="B20" s="368"/>
    </row>
    <row r="21" customHeight="1" spans="1:2">
      <c r="A21" s="309" t="s">
        <v>139</v>
      </c>
      <c r="B21" s="368"/>
    </row>
    <row r="22" customHeight="1" spans="1:2">
      <c r="A22" s="309" t="s">
        <v>144</v>
      </c>
      <c r="B22" s="368">
        <v>1040</v>
      </c>
    </row>
    <row r="23" customHeight="1" spans="1:2">
      <c r="A23" s="309" t="s">
        <v>134</v>
      </c>
      <c r="B23" s="368">
        <v>1040</v>
      </c>
    </row>
    <row r="24" customHeight="1" spans="1:2">
      <c r="A24" s="309" t="s">
        <v>135</v>
      </c>
      <c r="B24" s="368"/>
    </row>
    <row r="25" customHeight="1" spans="1:2">
      <c r="A25" s="309" t="s">
        <v>145</v>
      </c>
      <c r="B25" s="368"/>
    </row>
    <row r="26" customHeight="1" spans="1:2">
      <c r="A26" s="309" t="s">
        <v>146</v>
      </c>
      <c r="B26" s="368"/>
    </row>
    <row r="27" customHeight="1" spans="1:2">
      <c r="A27" s="309" t="s">
        <v>139</v>
      </c>
      <c r="B27" s="368"/>
    </row>
    <row r="28" customHeight="1" spans="1:2">
      <c r="A28" s="309" t="s">
        <v>147</v>
      </c>
      <c r="B28" s="368"/>
    </row>
    <row r="29" customHeight="1" spans="1:2">
      <c r="A29" s="309" t="s">
        <v>134</v>
      </c>
      <c r="B29" s="368"/>
    </row>
    <row r="30" customHeight="1" spans="1:2">
      <c r="A30" s="309" t="s">
        <v>135</v>
      </c>
      <c r="B30" s="368"/>
    </row>
    <row r="31" customHeight="1" spans="1:2">
      <c r="A31" s="309" t="s">
        <v>148</v>
      </c>
      <c r="B31" s="368"/>
    </row>
    <row r="32" customHeight="1" spans="1:2">
      <c r="A32" s="309" t="s">
        <v>139</v>
      </c>
      <c r="B32" s="368"/>
    </row>
    <row r="33" customHeight="1" spans="1:2">
      <c r="A33" s="309" t="s">
        <v>149</v>
      </c>
      <c r="B33" s="368"/>
    </row>
    <row r="34" customHeight="1" spans="1:2">
      <c r="A34" s="309" t="s">
        <v>134</v>
      </c>
      <c r="B34" s="368"/>
    </row>
    <row r="35" customHeight="1" spans="1:2">
      <c r="A35" s="309" t="s">
        <v>135</v>
      </c>
      <c r="B35" s="368"/>
    </row>
    <row r="36" customHeight="1" spans="1:2">
      <c r="A36" s="309" t="s">
        <v>150</v>
      </c>
      <c r="B36" s="368"/>
    </row>
    <row r="37" customHeight="1" spans="1:2">
      <c r="A37" s="309" t="s">
        <v>151</v>
      </c>
      <c r="B37" s="368"/>
    </row>
    <row r="38" customHeight="1" spans="1:2">
      <c r="A38" s="309" t="s">
        <v>152</v>
      </c>
      <c r="B38" s="368"/>
    </row>
    <row r="39" customHeight="1" spans="1:2">
      <c r="A39" s="309" t="s">
        <v>139</v>
      </c>
      <c r="B39" s="368"/>
    </row>
    <row r="40" customHeight="1" spans="1:2">
      <c r="A40" s="309" t="s">
        <v>153</v>
      </c>
      <c r="B40" s="368"/>
    </row>
    <row r="41" customHeight="1" spans="1:2">
      <c r="A41" s="309" t="s">
        <v>134</v>
      </c>
      <c r="B41" s="368"/>
    </row>
    <row r="42" customHeight="1" spans="1:2">
      <c r="A42" s="309" t="s">
        <v>135</v>
      </c>
      <c r="B42" s="368"/>
    </row>
    <row r="43" customHeight="1" spans="1:2">
      <c r="A43" s="309" t="s">
        <v>139</v>
      </c>
      <c r="B43" s="368"/>
    </row>
    <row r="44" customHeight="1" spans="1:2">
      <c r="A44" s="309" t="s">
        <v>154</v>
      </c>
      <c r="B44" s="368"/>
    </row>
    <row r="45" customHeight="1" spans="1:2">
      <c r="A45" s="309" t="s">
        <v>155</v>
      </c>
      <c r="B45" s="368">
        <v>5</v>
      </c>
    </row>
    <row r="46" customHeight="1" spans="1:2">
      <c r="A46" s="309" t="s">
        <v>135</v>
      </c>
      <c r="B46" s="368">
        <v>5</v>
      </c>
    </row>
    <row r="47" customHeight="1" spans="1:2">
      <c r="A47" s="309" t="s">
        <v>156</v>
      </c>
      <c r="B47" s="368"/>
    </row>
    <row r="48" customHeight="1" spans="1:2">
      <c r="A48" s="309" t="s">
        <v>157</v>
      </c>
      <c r="B48" s="368"/>
    </row>
    <row r="49" customHeight="1" spans="1:2">
      <c r="A49" s="309" t="s">
        <v>158</v>
      </c>
      <c r="B49" s="368"/>
    </row>
    <row r="50" customHeight="1" spans="1:2">
      <c r="A50" s="309" t="s">
        <v>159</v>
      </c>
      <c r="B50" s="368"/>
    </row>
    <row r="51" customHeight="1" spans="1:2">
      <c r="A51" s="309" t="s">
        <v>134</v>
      </c>
      <c r="B51" s="368"/>
    </row>
    <row r="52" customHeight="1" spans="1:2">
      <c r="A52" s="309" t="s">
        <v>135</v>
      </c>
      <c r="B52" s="368"/>
    </row>
    <row r="53" customHeight="1" spans="1:2">
      <c r="A53" s="309" t="s">
        <v>160</v>
      </c>
      <c r="B53" s="368"/>
    </row>
    <row r="54" customHeight="1" spans="1:2">
      <c r="A54" s="309" t="s">
        <v>161</v>
      </c>
      <c r="B54" s="368"/>
    </row>
    <row r="55" customHeight="1" spans="1:2">
      <c r="A55" s="309" t="s">
        <v>162</v>
      </c>
      <c r="B55" s="368"/>
    </row>
    <row r="56" customHeight="1" spans="1:2">
      <c r="A56" s="309" t="s">
        <v>134</v>
      </c>
      <c r="B56" s="368"/>
    </row>
    <row r="57" customHeight="1" spans="1:2">
      <c r="A57" s="309" t="s">
        <v>135</v>
      </c>
      <c r="B57" s="368"/>
    </row>
    <row r="58" customHeight="1" spans="1:2">
      <c r="A58" s="309" t="s">
        <v>163</v>
      </c>
      <c r="B58" s="368"/>
    </row>
    <row r="59" customHeight="1" spans="1:2">
      <c r="A59" s="309" t="s">
        <v>139</v>
      </c>
      <c r="B59" s="368"/>
    </row>
    <row r="60" customHeight="1" spans="1:2">
      <c r="A60" s="309" t="s">
        <v>164</v>
      </c>
      <c r="B60" s="368"/>
    </row>
    <row r="61" customHeight="1" spans="1:2">
      <c r="A61" s="309" t="s">
        <v>134</v>
      </c>
      <c r="B61" s="368"/>
    </row>
    <row r="62" customHeight="1" spans="1:2">
      <c r="A62" s="309" t="s">
        <v>135</v>
      </c>
      <c r="B62" s="368"/>
    </row>
    <row r="63" customHeight="1" spans="1:2">
      <c r="A63" s="309" t="s">
        <v>165</v>
      </c>
      <c r="B63" s="368"/>
    </row>
    <row r="64" customHeight="1" spans="1:2">
      <c r="A64" s="309" t="s">
        <v>139</v>
      </c>
      <c r="B64" s="368"/>
    </row>
    <row r="65" customHeight="1" spans="1:2">
      <c r="A65" s="309" t="s">
        <v>166</v>
      </c>
      <c r="B65" s="368"/>
    </row>
    <row r="66" customHeight="1" spans="1:2">
      <c r="A66" s="309" t="s">
        <v>134</v>
      </c>
      <c r="B66" s="368"/>
    </row>
    <row r="67" customHeight="1" spans="1:2">
      <c r="A67" s="309" t="s">
        <v>167</v>
      </c>
      <c r="B67" s="368"/>
    </row>
    <row r="68" customHeight="1" spans="1:2">
      <c r="A68" s="309" t="s">
        <v>139</v>
      </c>
      <c r="B68" s="368"/>
    </row>
    <row r="69" customHeight="1" spans="1:2">
      <c r="A69" s="309" t="s">
        <v>168</v>
      </c>
      <c r="B69" s="368"/>
    </row>
    <row r="70" customHeight="1" spans="1:2">
      <c r="A70" s="309" t="s">
        <v>134</v>
      </c>
      <c r="B70" s="368"/>
    </row>
    <row r="71" customHeight="1" spans="1:2">
      <c r="A71" s="309" t="s">
        <v>169</v>
      </c>
      <c r="B71" s="368"/>
    </row>
    <row r="72" customHeight="1" spans="1:2">
      <c r="A72" s="309" t="s">
        <v>170</v>
      </c>
      <c r="B72" s="368"/>
    </row>
    <row r="73" customHeight="1" spans="1:2">
      <c r="A73" s="309" t="s">
        <v>134</v>
      </c>
      <c r="B73" s="368"/>
    </row>
    <row r="74" customHeight="1" spans="1:2">
      <c r="A74" s="309" t="s">
        <v>135</v>
      </c>
      <c r="B74" s="368"/>
    </row>
    <row r="75" customHeight="1" spans="1:2">
      <c r="A75" s="309" t="s">
        <v>171</v>
      </c>
      <c r="B75" s="368"/>
    </row>
    <row r="76" customHeight="1" spans="1:2">
      <c r="A76" s="309" t="s">
        <v>172</v>
      </c>
      <c r="B76" s="368"/>
    </row>
    <row r="77" customHeight="1" spans="1:2">
      <c r="A77" s="309" t="s">
        <v>134</v>
      </c>
      <c r="B77" s="368"/>
    </row>
    <row r="78" customHeight="1" spans="1:2">
      <c r="A78" s="309" t="s">
        <v>135</v>
      </c>
      <c r="B78" s="368"/>
    </row>
    <row r="79" customHeight="1" spans="1:2">
      <c r="A79" s="309" t="s">
        <v>139</v>
      </c>
      <c r="B79" s="368"/>
    </row>
    <row r="80" customHeight="1" spans="1:2">
      <c r="A80" s="309" t="s">
        <v>173</v>
      </c>
      <c r="B80" s="368"/>
    </row>
    <row r="81" customHeight="1" spans="1:2">
      <c r="A81" s="309" t="s">
        <v>174</v>
      </c>
      <c r="B81" s="368"/>
    </row>
    <row r="82" customHeight="1" spans="1:2">
      <c r="A82" s="309" t="s">
        <v>134</v>
      </c>
      <c r="B82" s="368"/>
    </row>
    <row r="83" customHeight="1" spans="1:2">
      <c r="A83" s="309" t="s">
        <v>135</v>
      </c>
      <c r="B83" s="368"/>
    </row>
    <row r="84" customHeight="1" spans="1:2">
      <c r="A84" s="309" t="s">
        <v>175</v>
      </c>
      <c r="B84" s="368"/>
    </row>
    <row r="85" customHeight="1" spans="1:2">
      <c r="A85" s="309" t="s">
        <v>139</v>
      </c>
      <c r="B85" s="368"/>
    </row>
    <row r="86" customHeight="1" spans="1:2">
      <c r="A86" s="309" t="s">
        <v>176</v>
      </c>
      <c r="B86" s="368">
        <v>4</v>
      </c>
    </row>
    <row r="87" customHeight="1" spans="1:2">
      <c r="A87" s="309" t="s">
        <v>134</v>
      </c>
      <c r="B87" s="368"/>
    </row>
    <row r="88" customHeight="1" spans="1:2">
      <c r="A88" s="309" t="s">
        <v>135</v>
      </c>
      <c r="B88" s="368">
        <v>4</v>
      </c>
    </row>
    <row r="89" customHeight="1" spans="1:2">
      <c r="A89" s="309" t="s">
        <v>177</v>
      </c>
      <c r="B89" s="368"/>
    </row>
    <row r="90" customHeight="1" spans="1:2">
      <c r="A90" s="309" t="s">
        <v>139</v>
      </c>
      <c r="B90" s="368"/>
    </row>
    <row r="91" customHeight="1" spans="1:2">
      <c r="A91" s="309" t="s">
        <v>178</v>
      </c>
      <c r="B91" s="368"/>
    </row>
    <row r="92" customHeight="1" spans="1:2">
      <c r="A92" s="309" t="s">
        <v>179</v>
      </c>
      <c r="B92" s="368"/>
    </row>
    <row r="93" customHeight="1" spans="1:2">
      <c r="A93" s="309" t="s">
        <v>134</v>
      </c>
      <c r="B93" s="368"/>
    </row>
    <row r="94" customHeight="1" spans="1:2">
      <c r="A94" s="309" t="s">
        <v>135</v>
      </c>
      <c r="B94" s="368"/>
    </row>
    <row r="95" customHeight="1" spans="1:2">
      <c r="A95" s="309" t="s">
        <v>139</v>
      </c>
      <c r="B95" s="368"/>
    </row>
    <row r="96" customHeight="1" spans="1:2">
      <c r="A96" s="309" t="s">
        <v>180</v>
      </c>
      <c r="B96" s="368"/>
    </row>
    <row r="97" customHeight="1" spans="1:2">
      <c r="A97" s="309" t="s">
        <v>134</v>
      </c>
      <c r="B97" s="368"/>
    </row>
    <row r="98" customHeight="1" spans="1:2">
      <c r="A98" s="309" t="s">
        <v>135</v>
      </c>
      <c r="B98" s="368"/>
    </row>
    <row r="99" customHeight="1" spans="1:2">
      <c r="A99" s="309" t="s">
        <v>181</v>
      </c>
      <c r="B99" s="368"/>
    </row>
    <row r="100" customHeight="1" spans="1:2">
      <c r="A100" s="309" t="s">
        <v>139</v>
      </c>
      <c r="B100" s="368"/>
    </row>
    <row r="101" customHeight="1" spans="1:2">
      <c r="A101" s="309" t="s">
        <v>182</v>
      </c>
      <c r="B101" s="368"/>
    </row>
    <row r="102" customHeight="1" spans="1:2">
      <c r="A102" s="309" t="s">
        <v>135</v>
      </c>
      <c r="B102" s="368"/>
    </row>
    <row r="103" customHeight="1" spans="1:2">
      <c r="A103" s="309" t="s">
        <v>183</v>
      </c>
      <c r="B103" s="368"/>
    </row>
    <row r="104" customHeight="1" spans="1:2">
      <c r="A104" s="309" t="s">
        <v>184</v>
      </c>
      <c r="B104" s="368"/>
    </row>
    <row r="105" customHeight="1" spans="1:2">
      <c r="A105" s="307" t="s">
        <v>71</v>
      </c>
      <c r="B105" s="367"/>
    </row>
    <row r="106" customHeight="1" spans="1:2">
      <c r="A106" s="309" t="s">
        <v>185</v>
      </c>
      <c r="B106" s="368"/>
    </row>
    <row r="107" customHeight="1" spans="1:2">
      <c r="A107" s="309" t="s">
        <v>186</v>
      </c>
      <c r="B107" s="368"/>
    </row>
    <row r="108" customHeight="1" spans="1:2">
      <c r="A108" s="309" t="s">
        <v>187</v>
      </c>
      <c r="B108" s="368"/>
    </row>
    <row r="109" customHeight="1" spans="1:2">
      <c r="A109" s="309" t="s">
        <v>188</v>
      </c>
      <c r="B109" s="368"/>
    </row>
    <row r="110" customHeight="1" spans="1:2">
      <c r="A110" s="309" t="s">
        <v>189</v>
      </c>
      <c r="B110" s="368"/>
    </row>
    <row r="111" customHeight="1" spans="1:2">
      <c r="A111" s="309" t="s">
        <v>190</v>
      </c>
      <c r="B111" s="368"/>
    </row>
    <row r="112" customHeight="1" spans="1:2">
      <c r="A112" s="307" t="s">
        <v>73</v>
      </c>
      <c r="B112" s="369">
        <v>53</v>
      </c>
    </row>
    <row r="113" customHeight="1" spans="1:2">
      <c r="A113" s="309" t="s">
        <v>191</v>
      </c>
      <c r="B113" s="368"/>
    </row>
    <row r="114" customHeight="1" spans="1:2">
      <c r="A114" s="309" t="s">
        <v>192</v>
      </c>
      <c r="B114" s="368"/>
    </row>
    <row r="115" customHeight="1" spans="1:2">
      <c r="A115" s="309" t="s">
        <v>193</v>
      </c>
      <c r="B115" s="368">
        <v>16</v>
      </c>
    </row>
    <row r="116" customHeight="1" spans="1:2">
      <c r="A116" s="309" t="s">
        <v>134</v>
      </c>
      <c r="B116" s="368"/>
    </row>
    <row r="117" customHeight="1" spans="1:2">
      <c r="A117" s="309" t="s">
        <v>135</v>
      </c>
      <c r="B117" s="368"/>
    </row>
    <row r="118" customHeight="1" spans="1:2">
      <c r="A118" s="309" t="s">
        <v>194</v>
      </c>
      <c r="B118" s="368"/>
    </row>
    <row r="119" customHeight="1" spans="1:2">
      <c r="A119" s="309" t="s">
        <v>195</v>
      </c>
      <c r="B119" s="368"/>
    </row>
    <row r="120" customHeight="1" spans="1:2">
      <c r="A120" s="309" t="s">
        <v>196</v>
      </c>
      <c r="B120" s="368"/>
    </row>
    <row r="121" customHeight="1" spans="1:2">
      <c r="A121" s="309" t="s">
        <v>197</v>
      </c>
      <c r="B121" s="368">
        <v>16</v>
      </c>
    </row>
    <row r="122" customHeight="1" spans="1:2">
      <c r="A122" s="309" t="s">
        <v>198</v>
      </c>
      <c r="B122" s="368">
        <v>1</v>
      </c>
    </row>
    <row r="123" customHeight="1" spans="1:2">
      <c r="A123" s="309" t="s">
        <v>134</v>
      </c>
      <c r="B123" s="368"/>
    </row>
    <row r="124" customHeight="1" spans="1:2">
      <c r="A124" s="309" t="s">
        <v>135</v>
      </c>
      <c r="B124" s="368"/>
    </row>
    <row r="125" customHeight="1" spans="1:2">
      <c r="A125" s="309" t="s">
        <v>199</v>
      </c>
      <c r="B125" s="368">
        <v>1</v>
      </c>
    </row>
    <row r="126" customHeight="1" spans="1:2">
      <c r="A126" s="309" t="s">
        <v>200</v>
      </c>
      <c r="B126" s="368"/>
    </row>
    <row r="127" customHeight="1" spans="1:2">
      <c r="A127" s="309" t="s">
        <v>201</v>
      </c>
      <c r="B127" s="368"/>
    </row>
    <row r="128" customHeight="1" spans="1:2">
      <c r="A128" s="309" t="s">
        <v>202</v>
      </c>
      <c r="B128" s="368"/>
    </row>
    <row r="129" customHeight="1" spans="1:2">
      <c r="A129" s="309" t="s">
        <v>203</v>
      </c>
      <c r="B129" s="368"/>
    </row>
    <row r="130" customHeight="1" spans="1:2">
      <c r="A130" s="309" t="s">
        <v>204</v>
      </c>
      <c r="B130" s="368"/>
    </row>
    <row r="131" customHeight="1" spans="1:2">
      <c r="A131" s="309" t="s">
        <v>139</v>
      </c>
      <c r="B131" s="368"/>
    </row>
    <row r="132" customHeight="1" spans="1:2">
      <c r="A132" s="309" t="s">
        <v>205</v>
      </c>
      <c r="B132" s="368"/>
    </row>
    <row r="133" customHeight="1" spans="1:2">
      <c r="A133" s="309" t="s">
        <v>206</v>
      </c>
      <c r="B133" s="368">
        <v>36</v>
      </c>
    </row>
    <row r="134" customHeight="1" spans="1:2">
      <c r="A134" s="309" t="s">
        <v>207</v>
      </c>
      <c r="B134" s="368">
        <v>36</v>
      </c>
    </row>
    <row r="135" customHeight="1" spans="1:2">
      <c r="A135" s="307" t="s">
        <v>75</v>
      </c>
      <c r="B135" s="367"/>
    </row>
    <row r="136" customHeight="1" spans="1:2">
      <c r="A136" s="309" t="s">
        <v>208</v>
      </c>
      <c r="B136" s="368"/>
    </row>
    <row r="137" customHeight="1" spans="1:2">
      <c r="A137" s="309" t="s">
        <v>134</v>
      </c>
      <c r="B137" s="368"/>
    </row>
    <row r="138" customHeight="1" spans="1:2">
      <c r="A138" s="309" t="s">
        <v>135</v>
      </c>
      <c r="B138" s="368"/>
    </row>
    <row r="139" customHeight="1" spans="1:2">
      <c r="A139" s="309" t="s">
        <v>175</v>
      </c>
      <c r="B139" s="368"/>
    </row>
    <row r="140" customHeight="1" spans="1:2">
      <c r="A140" s="309" t="s">
        <v>209</v>
      </c>
      <c r="B140" s="368"/>
    </row>
    <row r="141" customHeight="1" spans="1:2">
      <c r="A141" s="309" t="s">
        <v>210</v>
      </c>
      <c r="B141" s="368"/>
    </row>
    <row r="142" customHeight="1" spans="1:2">
      <c r="A142" s="309" t="s">
        <v>211</v>
      </c>
      <c r="B142" s="368"/>
    </row>
    <row r="143" customHeight="1" spans="1:2">
      <c r="A143" s="309" t="s">
        <v>212</v>
      </c>
      <c r="B143" s="368"/>
    </row>
    <row r="144" customHeight="1" spans="1:2">
      <c r="A144" s="309" t="s">
        <v>213</v>
      </c>
      <c r="B144" s="368"/>
    </row>
    <row r="145" customHeight="1" spans="1:2">
      <c r="A145" s="309" t="s">
        <v>214</v>
      </c>
      <c r="B145" s="368"/>
    </row>
    <row r="146" customHeight="1" spans="1:2">
      <c r="A146" s="309" t="s">
        <v>215</v>
      </c>
      <c r="B146" s="368"/>
    </row>
    <row r="147" customHeight="1" spans="1:2">
      <c r="A147" s="309" t="s">
        <v>216</v>
      </c>
      <c r="B147" s="368"/>
    </row>
    <row r="148" customHeight="1" spans="1:2">
      <c r="A148" s="309" t="s">
        <v>217</v>
      </c>
      <c r="B148" s="368"/>
    </row>
    <row r="149" customHeight="1" spans="1:2">
      <c r="A149" s="309" t="s">
        <v>218</v>
      </c>
      <c r="B149" s="368"/>
    </row>
    <row r="150" customHeight="1" spans="1:2">
      <c r="A150" s="309" t="s">
        <v>219</v>
      </c>
      <c r="B150" s="368"/>
    </row>
    <row r="151" customHeight="1" spans="1:2">
      <c r="A151" s="309" t="s">
        <v>220</v>
      </c>
      <c r="B151" s="368"/>
    </row>
    <row r="152" customHeight="1" spans="1:2">
      <c r="A152" s="309" t="s">
        <v>221</v>
      </c>
      <c r="B152" s="368"/>
    </row>
    <row r="153" customHeight="1" spans="1:2">
      <c r="A153" s="309" t="s">
        <v>222</v>
      </c>
      <c r="B153" s="368"/>
    </row>
    <row r="154" customHeight="1" spans="1:2">
      <c r="A154" s="309" t="s">
        <v>223</v>
      </c>
      <c r="B154" s="368"/>
    </row>
    <row r="155" customHeight="1" spans="1:2">
      <c r="A155" s="309" t="s">
        <v>224</v>
      </c>
      <c r="B155" s="368"/>
    </row>
    <row r="156" customHeight="1" spans="1:2">
      <c r="A156" s="309" t="s">
        <v>225</v>
      </c>
      <c r="B156" s="368"/>
    </row>
    <row r="157" customHeight="1" spans="1:2">
      <c r="A157" s="309" t="s">
        <v>226</v>
      </c>
      <c r="B157" s="368"/>
    </row>
    <row r="158" customHeight="1" spans="1:2">
      <c r="A158" s="309" t="s">
        <v>227</v>
      </c>
      <c r="B158" s="368"/>
    </row>
    <row r="159" customHeight="1" spans="1:2">
      <c r="A159" s="309" t="s">
        <v>228</v>
      </c>
      <c r="B159" s="368"/>
    </row>
    <row r="160" customHeight="1" spans="1:2">
      <c r="A160" s="309" t="s">
        <v>229</v>
      </c>
      <c r="B160" s="368"/>
    </row>
    <row r="161" customHeight="1" spans="1:2">
      <c r="A161" s="309" t="s">
        <v>230</v>
      </c>
      <c r="B161" s="368"/>
    </row>
    <row r="162" customHeight="1" spans="1:2">
      <c r="A162" s="309" t="s">
        <v>231</v>
      </c>
      <c r="B162" s="368"/>
    </row>
    <row r="163" customHeight="1" spans="1:2">
      <c r="A163" s="309" t="s">
        <v>232</v>
      </c>
      <c r="B163" s="368"/>
    </row>
    <row r="164" customHeight="1" spans="1:2">
      <c r="A164" s="307" t="s">
        <v>77</v>
      </c>
      <c r="B164" s="367"/>
    </row>
    <row r="165" customHeight="1" spans="1:2">
      <c r="A165" s="309" t="s">
        <v>233</v>
      </c>
      <c r="B165" s="368"/>
    </row>
    <row r="166" customHeight="1" spans="1:2">
      <c r="A166" s="309" t="s">
        <v>134</v>
      </c>
      <c r="B166" s="368"/>
    </row>
    <row r="167" customHeight="1" spans="1:2">
      <c r="A167" s="309" t="s">
        <v>135</v>
      </c>
      <c r="B167" s="368"/>
    </row>
    <row r="168" customHeight="1" spans="1:2">
      <c r="A168" s="309" t="s">
        <v>175</v>
      </c>
      <c r="B168" s="368"/>
    </row>
    <row r="169" customHeight="1" spans="1:2">
      <c r="A169" s="309" t="s">
        <v>234</v>
      </c>
      <c r="B169" s="368"/>
    </row>
    <row r="170" customHeight="1" spans="1:2">
      <c r="A170" s="309" t="s">
        <v>235</v>
      </c>
      <c r="B170" s="368"/>
    </row>
    <row r="171" customHeight="1" spans="1:2">
      <c r="A171" s="309" t="s">
        <v>236</v>
      </c>
      <c r="B171" s="368"/>
    </row>
    <row r="172" customHeight="1" spans="1:2">
      <c r="A172" s="309" t="s">
        <v>237</v>
      </c>
      <c r="B172" s="368"/>
    </row>
    <row r="173" customHeight="1" spans="1:2">
      <c r="A173" s="309" t="s">
        <v>238</v>
      </c>
      <c r="B173" s="368"/>
    </row>
    <row r="174" customHeight="1" spans="1:2">
      <c r="A174" s="309" t="s">
        <v>239</v>
      </c>
      <c r="B174" s="368"/>
    </row>
    <row r="175" customHeight="1" spans="1:2">
      <c r="A175" s="307" t="s">
        <v>79</v>
      </c>
      <c r="B175" s="367">
        <v>32</v>
      </c>
    </row>
    <row r="176" customHeight="1" spans="1:2">
      <c r="A176" s="309" t="s">
        <v>240</v>
      </c>
      <c r="B176" s="368"/>
    </row>
    <row r="177" customHeight="1" spans="1:2">
      <c r="A177" s="309" t="s">
        <v>134</v>
      </c>
      <c r="B177" s="368"/>
    </row>
    <row r="178" customHeight="1" spans="1:2">
      <c r="A178" s="309" t="s">
        <v>135</v>
      </c>
      <c r="B178" s="368"/>
    </row>
    <row r="179" customHeight="1" spans="1:2">
      <c r="A179" s="309" t="s">
        <v>241</v>
      </c>
      <c r="B179" s="368"/>
    </row>
    <row r="180" customHeight="1" spans="1:2">
      <c r="A180" s="309" t="s">
        <v>242</v>
      </c>
      <c r="B180" s="368"/>
    </row>
    <row r="181" customHeight="1" spans="1:2">
      <c r="A181" s="309" t="s">
        <v>243</v>
      </c>
      <c r="B181" s="368"/>
    </row>
    <row r="182" customHeight="1" spans="1:2">
      <c r="A182" s="309" t="s">
        <v>244</v>
      </c>
      <c r="B182" s="368"/>
    </row>
    <row r="183" customHeight="1" spans="1:2">
      <c r="A183" s="309" t="s">
        <v>245</v>
      </c>
      <c r="B183" s="368">
        <v>32</v>
      </c>
    </row>
    <row r="184" customHeight="1" spans="1:2">
      <c r="A184" s="309" t="s">
        <v>246</v>
      </c>
      <c r="B184" s="368"/>
    </row>
    <row r="185" customHeight="1" spans="1:2">
      <c r="A185" s="309" t="s">
        <v>247</v>
      </c>
      <c r="B185" s="368"/>
    </row>
    <row r="186" customHeight="1" spans="1:2">
      <c r="A186" s="309" t="s">
        <v>248</v>
      </c>
      <c r="B186" s="368"/>
    </row>
    <row r="187" customHeight="1" spans="1:2">
      <c r="A187" s="309" t="s">
        <v>249</v>
      </c>
      <c r="B187" s="368"/>
    </row>
    <row r="188" customHeight="1" spans="1:2">
      <c r="A188" s="309" t="s">
        <v>250</v>
      </c>
      <c r="B188" s="368"/>
    </row>
    <row r="189" customHeight="1" spans="1:2">
      <c r="A189" s="309" t="s">
        <v>251</v>
      </c>
      <c r="B189" s="368"/>
    </row>
    <row r="190" customHeight="1" spans="1:2">
      <c r="A190" s="309" t="s">
        <v>252</v>
      </c>
      <c r="B190" s="368"/>
    </row>
    <row r="191" customHeight="1" spans="1:2">
      <c r="A191" s="309" t="s">
        <v>253</v>
      </c>
      <c r="B191" s="368"/>
    </row>
    <row r="192" customHeight="1" spans="1:2">
      <c r="A192" s="309" t="s">
        <v>254</v>
      </c>
      <c r="B192" s="368"/>
    </row>
    <row r="193" customHeight="1" spans="1:2">
      <c r="A193" s="309" t="s">
        <v>135</v>
      </c>
      <c r="B193" s="368"/>
    </row>
    <row r="194" customHeight="1" spans="1:2">
      <c r="A194" s="309" t="s">
        <v>255</v>
      </c>
      <c r="B194" s="368"/>
    </row>
    <row r="195" customHeight="1" spans="1:2">
      <c r="A195" s="309" t="s">
        <v>256</v>
      </c>
      <c r="B195" s="368"/>
    </row>
    <row r="196" customHeight="1" spans="1:2">
      <c r="A196" s="309" t="s">
        <v>257</v>
      </c>
      <c r="B196" s="368"/>
    </row>
    <row r="197" customHeight="1" spans="1:2">
      <c r="A197" s="309" t="s">
        <v>258</v>
      </c>
      <c r="B197" s="368"/>
    </row>
    <row r="198" customHeight="1" spans="1:2">
      <c r="A198" s="309" t="s">
        <v>259</v>
      </c>
      <c r="B198" s="368"/>
    </row>
    <row r="199" customHeight="1" spans="1:2">
      <c r="A199" s="309" t="s">
        <v>260</v>
      </c>
      <c r="B199" s="368"/>
    </row>
    <row r="200" customHeight="1" spans="1:2">
      <c r="A200" s="309" t="s">
        <v>261</v>
      </c>
      <c r="B200" s="368"/>
    </row>
    <row r="201" customHeight="1" spans="1:2">
      <c r="A201" s="309" t="s">
        <v>262</v>
      </c>
      <c r="B201" s="368"/>
    </row>
    <row r="202" customHeight="1" spans="1:2">
      <c r="A202" s="309" t="s">
        <v>263</v>
      </c>
      <c r="B202" s="368"/>
    </row>
    <row r="203" customHeight="1" spans="1:2">
      <c r="A203" s="309" t="s">
        <v>264</v>
      </c>
      <c r="B203" s="368"/>
    </row>
    <row r="204" customHeight="1" spans="1:2">
      <c r="A204" s="309" t="s">
        <v>265</v>
      </c>
      <c r="B204" s="368"/>
    </row>
    <row r="205" customHeight="1" spans="1:2">
      <c r="A205" s="309" t="s">
        <v>266</v>
      </c>
      <c r="B205" s="368"/>
    </row>
    <row r="206" customHeight="1" spans="1:2">
      <c r="A206" s="309" t="s">
        <v>267</v>
      </c>
      <c r="B206" s="368"/>
    </row>
    <row r="207" customHeight="1" spans="1:2">
      <c r="A207" s="307" t="s">
        <v>81</v>
      </c>
      <c r="B207" s="367">
        <v>1963</v>
      </c>
    </row>
    <row r="208" customHeight="1" spans="1:2">
      <c r="A208" s="309" t="s">
        <v>268</v>
      </c>
      <c r="B208" s="368">
        <v>144</v>
      </c>
    </row>
    <row r="209" customHeight="1" spans="1:2">
      <c r="A209" s="309" t="s">
        <v>134</v>
      </c>
      <c r="B209" s="368"/>
    </row>
    <row r="210" customHeight="1" spans="1:2">
      <c r="A210" s="309" t="s">
        <v>135</v>
      </c>
      <c r="B210" s="368"/>
    </row>
    <row r="211" customHeight="1" spans="1:2">
      <c r="A211" s="309" t="s">
        <v>269</v>
      </c>
      <c r="B211" s="368"/>
    </row>
    <row r="212" customHeight="1" spans="1:2">
      <c r="A212" s="309" t="s">
        <v>270</v>
      </c>
      <c r="B212" s="368"/>
    </row>
    <row r="213" customHeight="1" spans="1:2">
      <c r="A213" s="309" t="s">
        <v>271</v>
      </c>
      <c r="B213" s="368"/>
    </row>
    <row r="214" customHeight="1" spans="1:2">
      <c r="A214" s="309" t="s">
        <v>272</v>
      </c>
      <c r="B214" s="368">
        <v>144</v>
      </c>
    </row>
    <row r="215" customHeight="1" spans="1:2">
      <c r="A215" s="309" t="s">
        <v>273</v>
      </c>
      <c r="B215" s="368"/>
    </row>
    <row r="216" customHeight="1" spans="1:2">
      <c r="A216" s="309" t="s">
        <v>274</v>
      </c>
      <c r="B216" s="368"/>
    </row>
    <row r="217" customHeight="1" spans="1:2">
      <c r="A217" s="309" t="s">
        <v>275</v>
      </c>
      <c r="B217" s="368">
        <v>318</v>
      </c>
    </row>
    <row r="218" customHeight="1" spans="1:2">
      <c r="A218" s="309" t="s">
        <v>134</v>
      </c>
      <c r="B218" s="368"/>
    </row>
    <row r="219" customHeight="1" spans="1:2">
      <c r="A219" s="309" t="s">
        <v>135</v>
      </c>
      <c r="B219" s="368"/>
    </row>
    <row r="220" customHeight="1" spans="1:2">
      <c r="A220" s="309" t="s">
        <v>276</v>
      </c>
      <c r="B220" s="368"/>
    </row>
    <row r="221" customHeight="1" spans="1:2">
      <c r="A221" s="309" t="s">
        <v>277</v>
      </c>
      <c r="B221" s="368"/>
    </row>
    <row r="222" customHeight="1" spans="1:2">
      <c r="A222" s="309" t="s">
        <v>278</v>
      </c>
      <c r="B222" s="368">
        <v>318</v>
      </c>
    </row>
    <row r="223" customHeight="1" spans="1:2">
      <c r="A223" s="309" t="s">
        <v>279</v>
      </c>
      <c r="B223" s="368"/>
    </row>
    <row r="224" customHeight="1" spans="1:2">
      <c r="A224" s="309" t="s">
        <v>280</v>
      </c>
      <c r="B224" s="368">
        <v>259</v>
      </c>
    </row>
    <row r="225" customHeight="1" spans="1:2">
      <c r="A225" s="309" t="s">
        <v>281</v>
      </c>
      <c r="B225" s="368"/>
    </row>
    <row r="226" customHeight="1" spans="1:2">
      <c r="A226" s="309" t="s">
        <v>282</v>
      </c>
      <c r="B226" s="368"/>
    </row>
    <row r="227" customHeight="1" spans="1:2">
      <c r="A227" s="309" t="s">
        <v>283</v>
      </c>
      <c r="B227" s="368">
        <v>81</v>
      </c>
    </row>
    <row r="228" customHeight="1" spans="1:2">
      <c r="A228" s="309" t="s">
        <v>284</v>
      </c>
      <c r="B228" s="368">
        <v>37</v>
      </c>
    </row>
    <row r="229" customHeight="1" spans="1:2">
      <c r="A229" s="309" t="s">
        <v>285</v>
      </c>
      <c r="B229" s="368"/>
    </row>
    <row r="230" customHeight="1" spans="1:2">
      <c r="A230" s="309" t="s">
        <v>286</v>
      </c>
      <c r="B230" s="368">
        <v>141</v>
      </c>
    </row>
    <row r="231" customHeight="1" spans="1:2">
      <c r="A231" s="309" t="s">
        <v>287</v>
      </c>
      <c r="B231" s="368"/>
    </row>
    <row r="232" customHeight="1" spans="1:2">
      <c r="A232" s="309" t="s">
        <v>288</v>
      </c>
      <c r="B232" s="368"/>
    </row>
    <row r="233" customHeight="1" spans="1:2">
      <c r="A233" s="309" t="s">
        <v>289</v>
      </c>
      <c r="B233" s="368">
        <v>27</v>
      </c>
    </row>
    <row r="234" customHeight="1" spans="1:2">
      <c r="A234" s="309" t="s">
        <v>290</v>
      </c>
      <c r="B234" s="368"/>
    </row>
    <row r="235" customHeight="1" spans="1:2">
      <c r="A235" s="309" t="s">
        <v>291</v>
      </c>
      <c r="B235" s="368"/>
    </row>
    <row r="236" customHeight="1" spans="1:2">
      <c r="A236" s="309" t="s">
        <v>292</v>
      </c>
      <c r="B236" s="368"/>
    </row>
    <row r="237" customHeight="1" spans="1:2">
      <c r="A237" s="309" t="s">
        <v>293</v>
      </c>
      <c r="B237" s="368">
        <v>27</v>
      </c>
    </row>
    <row r="238" customHeight="1" spans="1:2">
      <c r="A238" s="309" t="s">
        <v>294</v>
      </c>
      <c r="B238" s="368"/>
    </row>
    <row r="239" customHeight="1" spans="1:2">
      <c r="A239" s="309" t="s">
        <v>295</v>
      </c>
      <c r="B239" s="368"/>
    </row>
    <row r="240" customHeight="1" spans="1:2">
      <c r="A240" s="309" t="s">
        <v>296</v>
      </c>
      <c r="B240" s="368"/>
    </row>
    <row r="241" customHeight="1" spans="1:2">
      <c r="A241" s="309" t="s">
        <v>297</v>
      </c>
      <c r="B241" s="368"/>
    </row>
    <row r="242" customHeight="1" spans="1:2">
      <c r="A242" s="309" t="s">
        <v>298</v>
      </c>
      <c r="B242" s="368"/>
    </row>
    <row r="243" customHeight="1" spans="1:2">
      <c r="A243" s="309" t="s">
        <v>299</v>
      </c>
      <c r="B243" s="368"/>
    </row>
    <row r="244" customHeight="1" spans="1:2">
      <c r="A244" s="309" t="s">
        <v>300</v>
      </c>
      <c r="B244" s="368"/>
    </row>
    <row r="245" customHeight="1" spans="1:2">
      <c r="A245" s="309" t="s">
        <v>301</v>
      </c>
      <c r="B245" s="368"/>
    </row>
    <row r="246" customHeight="1" spans="1:2">
      <c r="A246" s="309" t="s">
        <v>302</v>
      </c>
      <c r="B246" s="368">
        <v>29</v>
      </c>
    </row>
    <row r="247" customHeight="1" spans="1:2">
      <c r="A247" s="309" t="s">
        <v>303</v>
      </c>
      <c r="B247" s="368"/>
    </row>
    <row r="248" customHeight="1" spans="1:2">
      <c r="A248" s="309" t="s">
        <v>304</v>
      </c>
      <c r="B248" s="368"/>
    </row>
    <row r="249" customHeight="1" spans="1:2">
      <c r="A249" s="309" t="s">
        <v>305</v>
      </c>
      <c r="B249" s="368">
        <v>13</v>
      </c>
    </row>
    <row r="250" customHeight="1" spans="1:2">
      <c r="A250" s="309" t="s">
        <v>306</v>
      </c>
      <c r="B250" s="368">
        <v>16</v>
      </c>
    </row>
    <row r="251" customHeight="1" spans="1:2">
      <c r="A251" s="309" t="s">
        <v>307</v>
      </c>
      <c r="B251" s="368">
        <v>14</v>
      </c>
    </row>
    <row r="252" customHeight="1" spans="1:2">
      <c r="A252" s="309" t="s">
        <v>134</v>
      </c>
      <c r="B252" s="368"/>
    </row>
    <row r="253" customHeight="1" spans="1:2">
      <c r="A253" s="309" t="s">
        <v>135</v>
      </c>
      <c r="B253" s="368"/>
    </row>
    <row r="254" customHeight="1" spans="1:2">
      <c r="A254" s="309" t="s">
        <v>308</v>
      </c>
      <c r="B254" s="368"/>
    </row>
    <row r="255" customHeight="1" spans="1:2">
      <c r="A255" s="309" t="s">
        <v>309</v>
      </c>
      <c r="B255" s="368"/>
    </row>
    <row r="256" customHeight="1" spans="1:2">
      <c r="A256" s="309" t="s">
        <v>310</v>
      </c>
      <c r="B256" s="368"/>
    </row>
    <row r="257" customHeight="1" spans="1:2">
      <c r="A257" s="309" t="s">
        <v>311</v>
      </c>
      <c r="B257" s="368"/>
    </row>
    <row r="258" customHeight="1" spans="1:2">
      <c r="A258" s="309" t="s">
        <v>312</v>
      </c>
      <c r="B258" s="368">
        <v>14</v>
      </c>
    </row>
    <row r="259" customHeight="1" spans="1:2">
      <c r="A259" s="309" t="s">
        <v>313</v>
      </c>
      <c r="B259" s="368">
        <v>985</v>
      </c>
    </row>
    <row r="260" customHeight="1" spans="1:2">
      <c r="A260" s="309" t="s">
        <v>314</v>
      </c>
      <c r="B260" s="368">
        <v>625</v>
      </c>
    </row>
    <row r="261" customHeight="1" spans="1:2">
      <c r="A261" s="309" t="s">
        <v>315</v>
      </c>
      <c r="B261" s="368">
        <v>360</v>
      </c>
    </row>
    <row r="262" customHeight="1" spans="1:2">
      <c r="A262" s="309" t="s">
        <v>316</v>
      </c>
      <c r="B262" s="368"/>
    </row>
    <row r="263" customHeight="1" spans="1:2">
      <c r="A263" s="309" t="s">
        <v>317</v>
      </c>
      <c r="B263" s="368"/>
    </row>
    <row r="264" customHeight="1" spans="1:2">
      <c r="A264" s="309" t="s">
        <v>318</v>
      </c>
      <c r="B264" s="368"/>
    </row>
    <row r="265" customHeight="1" spans="1:2">
      <c r="A265" s="309" t="s">
        <v>319</v>
      </c>
      <c r="B265" s="368">
        <v>131</v>
      </c>
    </row>
    <row r="266" customHeight="1" spans="1:2">
      <c r="A266" s="309" t="s">
        <v>320</v>
      </c>
      <c r="B266" s="368">
        <v>89</v>
      </c>
    </row>
    <row r="267" customHeight="1" spans="1:2">
      <c r="A267" s="309" t="s">
        <v>321</v>
      </c>
      <c r="B267" s="368">
        <v>42</v>
      </c>
    </row>
    <row r="268" customHeight="1" spans="1:2">
      <c r="A268" s="309" t="s">
        <v>322</v>
      </c>
      <c r="B268" s="368">
        <v>17</v>
      </c>
    </row>
    <row r="269" customHeight="1" spans="1:2">
      <c r="A269" s="309" t="s">
        <v>323</v>
      </c>
      <c r="B269" s="368">
        <v>9</v>
      </c>
    </row>
    <row r="270" customHeight="1" spans="1:2">
      <c r="A270" s="309" t="s">
        <v>324</v>
      </c>
      <c r="B270" s="368">
        <v>8</v>
      </c>
    </row>
    <row r="271" customHeight="1" spans="1:2">
      <c r="A271" s="309" t="s">
        <v>325</v>
      </c>
      <c r="B271" s="368"/>
    </row>
    <row r="272" customHeight="1" spans="1:2">
      <c r="A272" s="309" t="s">
        <v>326</v>
      </c>
      <c r="B272" s="368"/>
    </row>
    <row r="273" customHeight="1" spans="1:2">
      <c r="A273" s="309" t="s">
        <v>327</v>
      </c>
      <c r="B273" s="368"/>
    </row>
    <row r="274" customHeight="1" spans="1:2">
      <c r="A274" s="309" t="s">
        <v>134</v>
      </c>
      <c r="B274" s="368"/>
    </row>
    <row r="275" customHeight="1" spans="1:2">
      <c r="A275" s="309" t="s">
        <v>328</v>
      </c>
      <c r="B275" s="368"/>
    </row>
    <row r="276" customHeight="1" spans="1:2">
      <c r="A276" s="309" t="s">
        <v>139</v>
      </c>
      <c r="B276" s="368"/>
    </row>
    <row r="277" customHeight="1" spans="1:2">
      <c r="A277" s="309" t="s">
        <v>329</v>
      </c>
      <c r="B277" s="368"/>
    </row>
    <row r="278" customHeight="1" spans="1:2">
      <c r="A278" s="309" t="s">
        <v>330</v>
      </c>
      <c r="B278" s="368">
        <v>39</v>
      </c>
    </row>
    <row r="279" customHeight="1" spans="1:2">
      <c r="A279" s="309" t="s">
        <v>331</v>
      </c>
      <c r="B279" s="368">
        <v>39</v>
      </c>
    </row>
    <row r="280" customHeight="1" spans="1:2">
      <c r="A280" s="307" t="s">
        <v>83</v>
      </c>
      <c r="B280" s="367">
        <v>107</v>
      </c>
    </row>
    <row r="281" customHeight="1" spans="1:2">
      <c r="A281" s="309" t="s">
        <v>332</v>
      </c>
      <c r="B281" s="368"/>
    </row>
    <row r="282" customHeight="1" spans="1:2">
      <c r="A282" s="309" t="s">
        <v>134</v>
      </c>
      <c r="B282" s="368"/>
    </row>
    <row r="283" customHeight="1" spans="1:2">
      <c r="A283" s="309" t="s">
        <v>135</v>
      </c>
      <c r="B283" s="368"/>
    </row>
    <row r="284" customHeight="1" spans="1:2">
      <c r="A284" s="309" t="s">
        <v>175</v>
      </c>
      <c r="B284" s="368"/>
    </row>
    <row r="285" customHeight="1" spans="1:2">
      <c r="A285" s="309" t="s">
        <v>333</v>
      </c>
      <c r="B285" s="368"/>
    </row>
    <row r="286" customHeight="1" spans="1:2">
      <c r="A286" s="309" t="s">
        <v>334</v>
      </c>
      <c r="B286" s="368"/>
    </row>
    <row r="287" customHeight="1" spans="1:2">
      <c r="A287" s="309" t="s">
        <v>335</v>
      </c>
      <c r="B287" s="368"/>
    </row>
    <row r="288" customHeight="1" spans="1:2">
      <c r="A288" s="309" t="s">
        <v>336</v>
      </c>
      <c r="B288" s="368"/>
    </row>
    <row r="289" customHeight="1" spans="1:2">
      <c r="A289" s="309" t="s">
        <v>337</v>
      </c>
      <c r="B289" s="368"/>
    </row>
    <row r="290" customHeight="1" spans="1:2">
      <c r="A290" s="309" t="s">
        <v>338</v>
      </c>
      <c r="B290" s="368"/>
    </row>
    <row r="291" customHeight="1" spans="1:2">
      <c r="A291" s="309" t="s">
        <v>339</v>
      </c>
      <c r="B291" s="368"/>
    </row>
    <row r="292" customHeight="1" spans="1:2">
      <c r="A292" s="309" t="s">
        <v>340</v>
      </c>
      <c r="B292" s="368"/>
    </row>
    <row r="293" customHeight="1" spans="1:2">
      <c r="A293" s="309" t="s">
        <v>341</v>
      </c>
      <c r="B293" s="368"/>
    </row>
    <row r="294" customHeight="1" spans="1:2">
      <c r="A294" s="309" t="s">
        <v>342</v>
      </c>
      <c r="B294" s="368"/>
    </row>
    <row r="295" customHeight="1" spans="1:2">
      <c r="A295" s="309" t="s">
        <v>343</v>
      </c>
      <c r="B295" s="368"/>
    </row>
    <row r="296" customHeight="1" spans="1:2">
      <c r="A296" s="309" t="s">
        <v>344</v>
      </c>
      <c r="B296" s="368"/>
    </row>
    <row r="297" customHeight="1" spans="1:2">
      <c r="A297" s="309" t="s">
        <v>345</v>
      </c>
      <c r="B297" s="368"/>
    </row>
    <row r="298" customHeight="1" spans="1:2">
      <c r="A298" s="309" t="s">
        <v>346</v>
      </c>
      <c r="B298" s="368"/>
    </row>
    <row r="299" customHeight="1" spans="1:2">
      <c r="A299" s="309" t="s">
        <v>347</v>
      </c>
      <c r="B299" s="368"/>
    </row>
    <row r="300" customHeight="1" spans="1:2">
      <c r="A300" s="309" t="s">
        <v>348</v>
      </c>
      <c r="B300" s="368"/>
    </row>
    <row r="301" customHeight="1" spans="1:2">
      <c r="A301" s="309" t="s">
        <v>349</v>
      </c>
      <c r="B301" s="368"/>
    </row>
    <row r="302" customHeight="1" spans="1:2">
      <c r="A302" s="309" t="s">
        <v>350</v>
      </c>
      <c r="B302" s="368"/>
    </row>
    <row r="303" customHeight="1" spans="1:2">
      <c r="A303" s="309" t="s">
        <v>351</v>
      </c>
      <c r="B303" s="368"/>
    </row>
    <row r="304" customHeight="1" spans="1:2">
      <c r="A304" s="309" t="s">
        <v>352</v>
      </c>
      <c r="B304" s="368"/>
    </row>
    <row r="305" customHeight="1" spans="1:2">
      <c r="A305" s="309" t="s">
        <v>353</v>
      </c>
      <c r="B305" s="368">
        <v>13</v>
      </c>
    </row>
    <row r="306" customHeight="1" spans="1:2">
      <c r="A306" s="309" t="s">
        <v>354</v>
      </c>
      <c r="B306" s="368"/>
    </row>
    <row r="307" customHeight="1" spans="1:2">
      <c r="A307" s="309" t="s">
        <v>355</v>
      </c>
      <c r="B307" s="368"/>
    </row>
    <row r="308" customHeight="1" spans="1:2">
      <c r="A308" s="309" t="s">
        <v>356</v>
      </c>
      <c r="B308" s="368">
        <v>13</v>
      </c>
    </row>
    <row r="309" customHeight="1" spans="1:2">
      <c r="A309" s="309" t="s">
        <v>357</v>
      </c>
      <c r="B309" s="368">
        <v>79</v>
      </c>
    </row>
    <row r="310" customHeight="1" spans="1:2">
      <c r="A310" s="309" t="s">
        <v>358</v>
      </c>
      <c r="B310" s="368">
        <v>40</v>
      </c>
    </row>
    <row r="311" customHeight="1" spans="1:2">
      <c r="A311" s="309" t="s">
        <v>359</v>
      </c>
      <c r="B311" s="368">
        <v>26</v>
      </c>
    </row>
    <row r="312" customHeight="1" spans="1:2">
      <c r="A312" s="309" t="s">
        <v>360</v>
      </c>
      <c r="B312" s="368"/>
    </row>
    <row r="313" customHeight="1" spans="1:2">
      <c r="A313" s="309" t="s">
        <v>361</v>
      </c>
      <c r="B313" s="368">
        <v>13</v>
      </c>
    </row>
    <row r="314" customHeight="1" spans="1:2">
      <c r="A314" s="309" t="s">
        <v>362</v>
      </c>
      <c r="B314" s="368"/>
    </row>
    <row r="315" customHeight="1" spans="1:2">
      <c r="A315" s="309" t="s">
        <v>363</v>
      </c>
      <c r="B315" s="368"/>
    </row>
    <row r="316" customHeight="1" spans="1:2">
      <c r="A316" s="309" t="s">
        <v>364</v>
      </c>
      <c r="B316" s="368"/>
    </row>
    <row r="317" customHeight="1" spans="1:2">
      <c r="A317" s="309" t="s">
        <v>365</v>
      </c>
      <c r="B317" s="368"/>
    </row>
    <row r="318" customHeight="1" spans="1:2">
      <c r="A318" s="309" t="s">
        <v>366</v>
      </c>
      <c r="B318" s="368"/>
    </row>
    <row r="319" customHeight="1" spans="1:2">
      <c r="A319" s="309" t="s">
        <v>367</v>
      </c>
      <c r="B319" s="368">
        <v>13</v>
      </c>
    </row>
    <row r="320" customHeight="1" spans="1:2">
      <c r="A320" s="309" t="s">
        <v>368</v>
      </c>
      <c r="B320" s="368">
        <v>13</v>
      </c>
    </row>
    <row r="321" customHeight="1" spans="1:2">
      <c r="A321" s="309" t="s">
        <v>369</v>
      </c>
      <c r="B321" s="368"/>
    </row>
    <row r="322" customHeight="1" spans="1:2">
      <c r="A322" s="309" t="s">
        <v>134</v>
      </c>
      <c r="B322" s="368"/>
    </row>
    <row r="323" customHeight="1" spans="1:2">
      <c r="A323" s="309" t="s">
        <v>135</v>
      </c>
      <c r="B323" s="368"/>
    </row>
    <row r="324" customHeight="1" spans="1:2">
      <c r="A324" s="309" t="s">
        <v>370</v>
      </c>
      <c r="B324" s="368"/>
    </row>
    <row r="325" customHeight="1" spans="1:2">
      <c r="A325" s="309" t="s">
        <v>371</v>
      </c>
      <c r="B325" s="368"/>
    </row>
    <row r="326" customHeight="1" spans="1:2">
      <c r="A326" s="309" t="s">
        <v>139</v>
      </c>
      <c r="B326" s="368"/>
    </row>
    <row r="327" customHeight="1" spans="1:2">
      <c r="A327" s="309" t="s">
        <v>372</v>
      </c>
      <c r="B327" s="368"/>
    </row>
    <row r="328" customHeight="1" spans="1:2">
      <c r="A328" s="309" t="s">
        <v>373</v>
      </c>
      <c r="B328" s="368"/>
    </row>
    <row r="329" customHeight="1" spans="1:2">
      <c r="A329" s="309" t="s">
        <v>374</v>
      </c>
      <c r="B329" s="368">
        <v>2</v>
      </c>
    </row>
    <row r="330" customHeight="1" spans="1:2">
      <c r="A330" s="309" t="s">
        <v>375</v>
      </c>
      <c r="B330" s="368">
        <v>2</v>
      </c>
    </row>
    <row r="331" customHeight="1" spans="1:2">
      <c r="A331" s="307" t="s">
        <v>85</v>
      </c>
      <c r="B331" s="367">
        <v>181</v>
      </c>
    </row>
    <row r="332" customHeight="1" spans="1:2">
      <c r="A332" s="309" t="s">
        <v>376</v>
      </c>
      <c r="B332" s="368"/>
    </row>
    <row r="333" customHeight="1" spans="1:2">
      <c r="A333" s="309" t="s">
        <v>134</v>
      </c>
      <c r="B333" s="368"/>
    </row>
    <row r="334" customHeight="1" spans="1:2">
      <c r="A334" s="309" t="s">
        <v>135</v>
      </c>
      <c r="B334" s="368"/>
    </row>
    <row r="335" customHeight="1" spans="1:2">
      <c r="A335" s="309" t="s">
        <v>377</v>
      </c>
      <c r="B335" s="368"/>
    </row>
    <row r="336" customHeight="1" spans="1:2">
      <c r="A336" s="309" t="s">
        <v>378</v>
      </c>
      <c r="B336" s="368"/>
    </row>
    <row r="337" customHeight="1" spans="1:2">
      <c r="A337" s="309" t="s">
        <v>379</v>
      </c>
      <c r="B337" s="368"/>
    </row>
    <row r="338" customHeight="1" spans="1:2">
      <c r="A338" s="309" t="s">
        <v>380</v>
      </c>
      <c r="B338" s="368"/>
    </row>
    <row r="339" customHeight="1" spans="1:2">
      <c r="A339" s="309" t="s">
        <v>381</v>
      </c>
      <c r="B339" s="368"/>
    </row>
    <row r="340" customHeight="1" spans="1:2">
      <c r="A340" s="309" t="s">
        <v>382</v>
      </c>
      <c r="B340" s="368"/>
    </row>
    <row r="341" customHeight="1" spans="1:2">
      <c r="A341" s="309" t="s">
        <v>383</v>
      </c>
      <c r="B341" s="368"/>
    </row>
    <row r="342" customHeight="1" spans="1:2">
      <c r="A342" s="309" t="s">
        <v>384</v>
      </c>
      <c r="B342" s="368"/>
    </row>
    <row r="343" customHeight="1" spans="1:2">
      <c r="A343" s="309" t="s">
        <v>385</v>
      </c>
      <c r="B343" s="368"/>
    </row>
    <row r="344" customHeight="1" spans="1:2">
      <c r="A344" s="309" t="s">
        <v>386</v>
      </c>
      <c r="B344" s="368"/>
    </row>
    <row r="345" customHeight="1" spans="1:2">
      <c r="A345" s="309" t="s">
        <v>387</v>
      </c>
      <c r="B345" s="368"/>
    </row>
    <row r="346" customHeight="1" spans="1:2">
      <c r="A346" s="309" t="s">
        <v>388</v>
      </c>
      <c r="B346" s="368"/>
    </row>
    <row r="347" customHeight="1" spans="1:2">
      <c r="A347" s="309" t="s">
        <v>389</v>
      </c>
      <c r="B347" s="368"/>
    </row>
    <row r="348" customHeight="1" spans="1:2">
      <c r="A348" s="309" t="s">
        <v>390</v>
      </c>
      <c r="B348" s="368"/>
    </row>
    <row r="349" customHeight="1" spans="1:2">
      <c r="A349" s="309" t="s">
        <v>391</v>
      </c>
      <c r="B349" s="368"/>
    </row>
    <row r="350" customHeight="1" spans="1:2">
      <c r="A350" s="309" t="s">
        <v>392</v>
      </c>
      <c r="B350" s="368"/>
    </row>
    <row r="351" customHeight="1" spans="1:2">
      <c r="A351" s="309" t="s">
        <v>393</v>
      </c>
      <c r="B351" s="368"/>
    </row>
    <row r="352" customHeight="1" spans="1:2">
      <c r="A352" s="309" t="s">
        <v>394</v>
      </c>
      <c r="B352" s="368"/>
    </row>
    <row r="353" customHeight="1" spans="1:2">
      <c r="A353" s="309" t="s">
        <v>395</v>
      </c>
      <c r="B353" s="368"/>
    </row>
    <row r="354" customHeight="1" spans="1:2">
      <c r="A354" s="309" t="s">
        <v>396</v>
      </c>
      <c r="B354" s="368"/>
    </row>
    <row r="355" customHeight="1" spans="1:2">
      <c r="A355" s="309" t="s">
        <v>397</v>
      </c>
      <c r="B355" s="368"/>
    </row>
    <row r="356" customHeight="1" spans="1:2">
      <c r="A356" s="309" t="s">
        <v>398</v>
      </c>
      <c r="B356" s="368"/>
    </row>
    <row r="357" customHeight="1" spans="1:2">
      <c r="A357" s="309" t="s">
        <v>399</v>
      </c>
      <c r="B357" s="368"/>
    </row>
    <row r="358" customHeight="1" spans="1:2">
      <c r="A358" s="309" t="s">
        <v>400</v>
      </c>
      <c r="B358" s="368">
        <v>181</v>
      </c>
    </row>
    <row r="359" customHeight="1" spans="1:2">
      <c r="A359" s="309" t="s">
        <v>401</v>
      </c>
      <c r="B359" s="368">
        <v>181</v>
      </c>
    </row>
    <row r="360" customHeight="1" spans="1:2">
      <c r="A360" s="307" t="s">
        <v>86</v>
      </c>
      <c r="B360" s="367">
        <v>195</v>
      </c>
    </row>
    <row r="361" customHeight="1" spans="1:2">
      <c r="A361" s="309" t="s">
        <v>402</v>
      </c>
      <c r="B361" s="368">
        <v>82</v>
      </c>
    </row>
    <row r="362" customHeight="1" spans="1:2">
      <c r="A362" s="309" t="s">
        <v>134</v>
      </c>
      <c r="B362" s="368"/>
    </row>
    <row r="363" customHeight="1" spans="1:2">
      <c r="A363" s="309" t="s">
        <v>135</v>
      </c>
      <c r="B363" s="368"/>
    </row>
    <row r="364" customHeight="1" spans="1:2">
      <c r="A364" s="309" t="s">
        <v>175</v>
      </c>
      <c r="B364" s="368"/>
    </row>
    <row r="365" customHeight="1" spans="1:2">
      <c r="A365" s="309" t="s">
        <v>403</v>
      </c>
      <c r="B365" s="368">
        <v>82</v>
      </c>
    </row>
    <row r="366" customHeight="1" spans="1:2">
      <c r="A366" s="309" t="s">
        <v>404</v>
      </c>
      <c r="B366" s="368"/>
    </row>
    <row r="367" customHeight="1" spans="1:2">
      <c r="A367" s="309" t="s">
        <v>405</v>
      </c>
      <c r="B367" s="368"/>
    </row>
    <row r="368" customHeight="1" spans="1:2">
      <c r="A368" s="309" t="s">
        <v>406</v>
      </c>
      <c r="B368" s="368"/>
    </row>
    <row r="369" customHeight="1" spans="1:2">
      <c r="A369" s="309" t="s">
        <v>407</v>
      </c>
      <c r="B369" s="368"/>
    </row>
    <row r="370" customHeight="1" spans="1:2">
      <c r="A370" s="309" t="s">
        <v>408</v>
      </c>
      <c r="B370" s="368"/>
    </row>
    <row r="371" customHeight="1" spans="1:2">
      <c r="A371" s="309" t="s">
        <v>409</v>
      </c>
      <c r="B371" s="368"/>
    </row>
    <row r="372" customHeight="1" spans="1:2">
      <c r="A372" s="309" t="s">
        <v>410</v>
      </c>
      <c r="B372" s="368">
        <v>110</v>
      </c>
    </row>
    <row r="373" customHeight="1" spans="1:2">
      <c r="A373" s="309" t="s">
        <v>411</v>
      </c>
      <c r="B373" s="368">
        <v>110</v>
      </c>
    </row>
    <row r="374" customHeight="1" spans="1:2">
      <c r="A374" s="309" t="s">
        <v>412</v>
      </c>
      <c r="B374" s="368"/>
    </row>
    <row r="375" customHeight="1" spans="1:2">
      <c r="A375" s="309" t="s">
        <v>413</v>
      </c>
      <c r="B375" s="368"/>
    </row>
    <row r="376" customHeight="1" spans="1:2">
      <c r="A376" s="309" t="s">
        <v>414</v>
      </c>
      <c r="B376" s="368">
        <v>3</v>
      </c>
    </row>
    <row r="377" customHeight="1" spans="1:2">
      <c r="A377" s="309" t="s">
        <v>415</v>
      </c>
      <c r="B377" s="368">
        <v>3</v>
      </c>
    </row>
    <row r="378" customHeight="1" spans="1:2">
      <c r="A378" s="307" t="s">
        <v>87</v>
      </c>
      <c r="B378" s="367">
        <v>891</v>
      </c>
    </row>
    <row r="379" customHeight="1" spans="1:2">
      <c r="A379" s="309" t="s">
        <v>416</v>
      </c>
      <c r="B379" s="368">
        <v>234</v>
      </c>
    </row>
    <row r="380" customHeight="1" spans="1:2">
      <c r="A380" s="309" t="s">
        <v>134</v>
      </c>
      <c r="B380" s="368"/>
    </row>
    <row r="381" customHeight="1" spans="1:2">
      <c r="A381" s="309" t="s">
        <v>135</v>
      </c>
      <c r="B381" s="368"/>
    </row>
    <row r="382" customHeight="1" spans="1:2">
      <c r="A382" s="309" t="s">
        <v>139</v>
      </c>
      <c r="B382" s="368">
        <v>213</v>
      </c>
    </row>
    <row r="383" customHeight="1" spans="1:2">
      <c r="A383" s="309" t="s">
        <v>417</v>
      </c>
      <c r="B383" s="368"/>
    </row>
    <row r="384" customHeight="1" spans="1:2">
      <c r="A384" s="309" t="s">
        <v>418</v>
      </c>
      <c r="B384" s="368">
        <v>15</v>
      </c>
    </row>
    <row r="385" customHeight="1" spans="1:2">
      <c r="A385" s="309" t="s">
        <v>419</v>
      </c>
      <c r="B385" s="368"/>
    </row>
    <row r="386" customHeight="1" spans="1:2">
      <c r="A386" s="309" t="s">
        <v>420</v>
      </c>
      <c r="B386" s="368"/>
    </row>
    <row r="387" customHeight="1" spans="1:2">
      <c r="A387" s="309" t="s">
        <v>421</v>
      </c>
      <c r="B387" s="368"/>
    </row>
    <row r="388" customHeight="1" spans="1:2">
      <c r="A388" s="309" t="s">
        <v>422</v>
      </c>
      <c r="B388" s="368"/>
    </row>
    <row r="389" customHeight="1" spans="1:2">
      <c r="A389" s="309" t="s">
        <v>423</v>
      </c>
      <c r="B389" s="368"/>
    </row>
    <row r="390" customHeight="1" spans="1:2">
      <c r="A390" s="309" t="s">
        <v>424</v>
      </c>
      <c r="B390" s="368"/>
    </row>
    <row r="391" customHeight="1" spans="1:2">
      <c r="A391" s="309" t="s">
        <v>425</v>
      </c>
      <c r="B391" s="368">
        <v>1</v>
      </c>
    </row>
    <row r="392" customHeight="1" spans="1:2">
      <c r="A392" s="309" t="s">
        <v>426</v>
      </c>
      <c r="B392" s="368"/>
    </row>
    <row r="393" customHeight="1" spans="1:2">
      <c r="A393" s="309" t="s">
        <v>427</v>
      </c>
      <c r="B393" s="368"/>
    </row>
    <row r="394" customHeight="1" spans="1:2">
      <c r="A394" s="309" t="s">
        <v>428</v>
      </c>
      <c r="B394" s="368"/>
    </row>
    <row r="395" customHeight="1" spans="1:2">
      <c r="A395" s="309" t="s">
        <v>429</v>
      </c>
      <c r="B395" s="368">
        <v>5</v>
      </c>
    </row>
    <row r="396" customHeight="1" spans="1:2">
      <c r="A396" s="309" t="s">
        <v>430</v>
      </c>
      <c r="B396" s="368"/>
    </row>
    <row r="397" customHeight="1" spans="1:2">
      <c r="A397" s="309" t="s">
        <v>431</v>
      </c>
      <c r="B397" s="368"/>
    </row>
    <row r="398" customHeight="1" spans="1:2">
      <c r="A398" s="309" t="s">
        <v>432</v>
      </c>
      <c r="B398" s="368"/>
    </row>
    <row r="399" customHeight="1" spans="1:2">
      <c r="A399" s="309" t="s">
        <v>433</v>
      </c>
      <c r="B399" s="368"/>
    </row>
    <row r="400" customHeight="1" spans="1:2">
      <c r="A400" s="309" t="s">
        <v>134</v>
      </c>
      <c r="B400" s="368"/>
    </row>
    <row r="401" customHeight="1" spans="1:2">
      <c r="A401" s="309" t="s">
        <v>135</v>
      </c>
      <c r="B401" s="368"/>
    </row>
    <row r="402" customHeight="1" spans="1:2">
      <c r="A402" s="309" t="s">
        <v>434</v>
      </c>
      <c r="B402" s="368"/>
    </row>
    <row r="403" customHeight="1" spans="1:2">
      <c r="A403" s="309" t="s">
        <v>435</v>
      </c>
      <c r="B403" s="368"/>
    </row>
    <row r="404" customHeight="1" spans="1:2">
      <c r="A404" s="309" t="s">
        <v>436</v>
      </c>
      <c r="B404" s="368"/>
    </row>
    <row r="405" customHeight="1" spans="1:2">
      <c r="A405" s="309" t="s">
        <v>437</v>
      </c>
      <c r="B405" s="368"/>
    </row>
    <row r="406" customHeight="1" spans="1:2">
      <c r="A406" s="309" t="s">
        <v>438</v>
      </c>
      <c r="B406" s="368"/>
    </row>
    <row r="407" customHeight="1" spans="1:2">
      <c r="A407" s="309" t="s">
        <v>439</v>
      </c>
      <c r="B407" s="368"/>
    </row>
    <row r="408" customHeight="1" spans="1:2">
      <c r="A408" s="309" t="s">
        <v>440</v>
      </c>
      <c r="B408" s="368"/>
    </row>
    <row r="409" customHeight="1" spans="1:2">
      <c r="A409" s="309" t="s">
        <v>441</v>
      </c>
      <c r="B409" s="368"/>
    </row>
    <row r="410" customHeight="1" spans="1:2">
      <c r="A410" s="309" t="s">
        <v>442</v>
      </c>
      <c r="B410" s="368"/>
    </row>
    <row r="411" customHeight="1" spans="1:2">
      <c r="A411" s="309" t="s">
        <v>443</v>
      </c>
      <c r="B411" s="368"/>
    </row>
    <row r="412" customHeight="1" spans="1:2">
      <c r="A412" s="309" t="s">
        <v>444</v>
      </c>
      <c r="B412" s="368">
        <v>251</v>
      </c>
    </row>
    <row r="413" customHeight="1" spans="1:2">
      <c r="A413" s="309" t="s">
        <v>134</v>
      </c>
      <c r="B413" s="368"/>
    </row>
    <row r="414" customHeight="1" spans="1:2">
      <c r="A414" s="309" t="s">
        <v>135</v>
      </c>
      <c r="B414" s="368"/>
    </row>
    <row r="415" customHeight="1" spans="1:2">
      <c r="A415" s="309" t="s">
        <v>445</v>
      </c>
      <c r="B415" s="368"/>
    </row>
    <row r="416" customHeight="1" spans="1:2">
      <c r="A416" s="309" t="s">
        <v>446</v>
      </c>
      <c r="B416" s="368"/>
    </row>
    <row r="417" customHeight="1" spans="1:2">
      <c r="A417" s="309" t="s">
        <v>447</v>
      </c>
      <c r="B417" s="368">
        <v>1</v>
      </c>
    </row>
    <row r="418" customHeight="1" spans="1:2">
      <c r="A418" s="309" t="s">
        <v>448</v>
      </c>
      <c r="B418" s="368"/>
    </row>
    <row r="419" customHeight="1" spans="1:2">
      <c r="A419" s="309" t="s">
        <v>449</v>
      </c>
      <c r="B419" s="368"/>
    </row>
    <row r="420" customHeight="1" spans="1:2">
      <c r="A420" s="309" t="s">
        <v>450</v>
      </c>
      <c r="B420" s="368"/>
    </row>
    <row r="421" customHeight="1" spans="1:2">
      <c r="A421" s="309" t="s">
        <v>451</v>
      </c>
      <c r="B421" s="368"/>
    </row>
    <row r="422" customHeight="1" spans="1:2">
      <c r="A422" s="309" t="s">
        <v>452</v>
      </c>
      <c r="B422" s="368"/>
    </row>
    <row r="423" customHeight="1" spans="1:2">
      <c r="A423" s="309" t="s">
        <v>453</v>
      </c>
      <c r="B423" s="368">
        <v>39</v>
      </c>
    </row>
    <row r="424" customHeight="1" spans="1:2">
      <c r="A424" s="309" t="s">
        <v>454</v>
      </c>
      <c r="B424" s="368"/>
    </row>
    <row r="425" customHeight="1" spans="1:2">
      <c r="A425" s="309" t="s">
        <v>455</v>
      </c>
      <c r="B425" s="368"/>
    </row>
    <row r="426" customHeight="1" spans="1:2">
      <c r="A426" s="309" t="s">
        <v>456</v>
      </c>
      <c r="B426" s="368"/>
    </row>
    <row r="427" customHeight="1" spans="1:2">
      <c r="A427" s="309" t="s">
        <v>457</v>
      </c>
      <c r="B427" s="368"/>
    </row>
    <row r="428" customHeight="1" spans="1:2">
      <c r="A428" s="309" t="s">
        <v>458</v>
      </c>
      <c r="B428" s="368">
        <v>211</v>
      </c>
    </row>
    <row r="429" customHeight="1" spans="1:2">
      <c r="A429" s="309" t="s">
        <v>459</v>
      </c>
      <c r="B429" s="368"/>
    </row>
    <row r="430" customHeight="1" spans="1:2">
      <c r="A430" s="309" t="s">
        <v>460</v>
      </c>
      <c r="B430" s="368"/>
    </row>
    <row r="431" customHeight="1" spans="1:2">
      <c r="A431" s="309" t="s">
        <v>461</v>
      </c>
      <c r="B431" s="368"/>
    </row>
    <row r="432" customHeight="1" spans="1:2">
      <c r="A432" s="309" t="s">
        <v>462</v>
      </c>
      <c r="B432" s="368"/>
    </row>
    <row r="433" customHeight="1" spans="1:2">
      <c r="A433" s="309" t="s">
        <v>463</v>
      </c>
      <c r="B433" s="368"/>
    </row>
    <row r="434" customHeight="1" spans="1:2">
      <c r="A434" s="309" t="s">
        <v>464</v>
      </c>
      <c r="B434" s="368"/>
    </row>
    <row r="435" customHeight="1" spans="1:2">
      <c r="A435" s="309" t="s">
        <v>465</v>
      </c>
      <c r="B435" s="368"/>
    </row>
    <row r="436" customHeight="1" spans="1:2">
      <c r="A436" s="309" t="s">
        <v>466</v>
      </c>
      <c r="B436" s="368"/>
    </row>
    <row r="437" customHeight="1" spans="1:2">
      <c r="A437" s="309" t="s">
        <v>467</v>
      </c>
      <c r="B437" s="368"/>
    </row>
    <row r="438" customHeight="1" spans="1:2">
      <c r="A438" s="309" t="s">
        <v>468</v>
      </c>
      <c r="B438" s="368"/>
    </row>
    <row r="439" customHeight="1" spans="1:2">
      <c r="A439" s="309" t="s">
        <v>469</v>
      </c>
      <c r="B439" s="368">
        <v>405</v>
      </c>
    </row>
    <row r="440" customHeight="1" spans="1:2">
      <c r="A440" s="309" t="s">
        <v>470</v>
      </c>
      <c r="B440" s="368">
        <v>181</v>
      </c>
    </row>
    <row r="441" customHeight="1" spans="1:2">
      <c r="A441" s="309" t="s">
        <v>471</v>
      </c>
      <c r="B441" s="368">
        <v>224</v>
      </c>
    </row>
    <row r="442" customHeight="1" spans="1:2">
      <c r="A442" s="309" t="s">
        <v>472</v>
      </c>
      <c r="B442" s="368"/>
    </row>
    <row r="443" customHeight="1" spans="1:2">
      <c r="A443" s="309" t="s">
        <v>473</v>
      </c>
      <c r="B443" s="368"/>
    </row>
    <row r="444" customHeight="1" spans="1:2">
      <c r="A444" s="309" t="s">
        <v>474</v>
      </c>
      <c r="B444" s="368"/>
    </row>
    <row r="445" customHeight="1" spans="1:2">
      <c r="A445" s="309" t="s">
        <v>475</v>
      </c>
      <c r="B445" s="368"/>
    </row>
    <row r="446" customHeight="1" spans="1:2">
      <c r="A446" s="309" t="s">
        <v>476</v>
      </c>
      <c r="B446" s="368"/>
    </row>
    <row r="447" customHeight="1" spans="1:2">
      <c r="A447" s="309" t="s">
        <v>477</v>
      </c>
      <c r="B447" s="368"/>
    </row>
    <row r="448" customHeight="1" spans="1:2">
      <c r="A448" s="309" t="s">
        <v>478</v>
      </c>
      <c r="B448" s="368"/>
    </row>
    <row r="449" customHeight="1" spans="1:2">
      <c r="A449" s="307" t="s">
        <v>88</v>
      </c>
      <c r="B449" s="367"/>
    </row>
    <row r="450" customHeight="1" spans="1:2">
      <c r="A450" s="309" t="s">
        <v>479</v>
      </c>
      <c r="B450" s="368"/>
    </row>
    <row r="451" customHeight="1" spans="1:2">
      <c r="A451" s="309" t="s">
        <v>134</v>
      </c>
      <c r="B451" s="368"/>
    </row>
    <row r="452" customHeight="1" spans="1:2">
      <c r="A452" s="309" t="s">
        <v>135</v>
      </c>
      <c r="B452" s="368"/>
    </row>
    <row r="453" customHeight="1" spans="1:2">
      <c r="A453" s="309" t="s">
        <v>480</v>
      </c>
      <c r="B453" s="368"/>
    </row>
    <row r="454" customHeight="1" spans="1:2">
      <c r="A454" s="309" t="s">
        <v>481</v>
      </c>
      <c r="B454" s="368"/>
    </row>
    <row r="455" customHeight="1" spans="1:2">
      <c r="A455" s="309" t="s">
        <v>482</v>
      </c>
      <c r="B455" s="368"/>
    </row>
    <row r="456" customHeight="1" spans="1:2">
      <c r="A456" s="309" t="s">
        <v>483</v>
      </c>
      <c r="B456" s="368"/>
    </row>
    <row r="457" customHeight="1" spans="1:2">
      <c r="A457" s="309" t="s">
        <v>484</v>
      </c>
      <c r="B457" s="368"/>
    </row>
    <row r="458" customHeight="1" spans="1:2">
      <c r="A458" s="309" t="s">
        <v>485</v>
      </c>
      <c r="B458" s="368"/>
    </row>
    <row r="459" customHeight="1" spans="1:2">
      <c r="A459" s="309" t="s">
        <v>486</v>
      </c>
      <c r="B459" s="368"/>
    </row>
    <row r="460" customHeight="1" spans="1:2">
      <c r="A460" s="309" t="s">
        <v>487</v>
      </c>
      <c r="B460" s="368"/>
    </row>
    <row r="461" customHeight="1" spans="1:2">
      <c r="A461" s="309" t="s">
        <v>488</v>
      </c>
      <c r="B461" s="368"/>
    </row>
    <row r="462" customHeight="1" spans="1:2">
      <c r="A462" s="309" t="s">
        <v>489</v>
      </c>
      <c r="B462" s="368"/>
    </row>
    <row r="463" customHeight="1" spans="1:2">
      <c r="A463" s="309" t="s">
        <v>490</v>
      </c>
      <c r="B463" s="368"/>
    </row>
    <row r="464" customHeight="1" spans="1:2">
      <c r="A464" s="309" t="s">
        <v>491</v>
      </c>
      <c r="B464" s="368"/>
    </row>
    <row r="465" customHeight="1" spans="1:2">
      <c r="A465" s="309" t="s">
        <v>492</v>
      </c>
      <c r="B465" s="368"/>
    </row>
    <row r="466" customHeight="1" spans="1:2">
      <c r="A466" s="309" t="s">
        <v>493</v>
      </c>
      <c r="B466" s="368"/>
    </row>
    <row r="467" customHeight="1" spans="1:2">
      <c r="A467" s="309" t="s">
        <v>494</v>
      </c>
      <c r="B467" s="368"/>
    </row>
    <row r="468" customHeight="1" spans="1:2">
      <c r="A468" s="309" t="s">
        <v>495</v>
      </c>
      <c r="B468" s="368"/>
    </row>
    <row r="469" customHeight="1" spans="1:2">
      <c r="A469" s="307" t="s">
        <v>90</v>
      </c>
      <c r="B469" s="367">
        <v>2</v>
      </c>
    </row>
    <row r="470" customHeight="1" spans="1:2">
      <c r="A470" s="309" t="s">
        <v>496</v>
      </c>
      <c r="B470" s="368"/>
    </row>
    <row r="471" customHeight="1" spans="1:2">
      <c r="A471" s="309" t="s">
        <v>497</v>
      </c>
      <c r="B471" s="368"/>
    </row>
    <row r="472" customHeight="1" spans="1:2">
      <c r="A472" s="309" t="s">
        <v>498</v>
      </c>
      <c r="B472" s="368"/>
    </row>
    <row r="473" customHeight="1" spans="1:2">
      <c r="A473" s="309" t="s">
        <v>134</v>
      </c>
      <c r="B473" s="368"/>
    </row>
    <row r="474" customHeight="1" spans="1:2">
      <c r="A474" s="309" t="s">
        <v>135</v>
      </c>
      <c r="B474" s="368"/>
    </row>
    <row r="475" customHeight="1" spans="1:2">
      <c r="A475" s="309" t="s">
        <v>499</v>
      </c>
      <c r="B475" s="368"/>
    </row>
    <row r="476" customHeight="1" spans="1:2">
      <c r="A476" s="309" t="s">
        <v>500</v>
      </c>
      <c r="B476" s="368"/>
    </row>
    <row r="477" customHeight="1" spans="1:2">
      <c r="A477" s="309" t="s">
        <v>134</v>
      </c>
      <c r="B477" s="368"/>
    </row>
    <row r="478" customHeight="1" spans="1:2">
      <c r="A478" s="309" t="s">
        <v>135</v>
      </c>
      <c r="B478" s="368"/>
    </row>
    <row r="479" customHeight="1" spans="1:2">
      <c r="A479" s="309" t="s">
        <v>501</v>
      </c>
      <c r="B479" s="368">
        <v>2</v>
      </c>
    </row>
    <row r="480" customHeight="1" spans="1:2">
      <c r="A480" s="309" t="s">
        <v>134</v>
      </c>
      <c r="B480" s="368"/>
    </row>
    <row r="481" customHeight="1" spans="1:2">
      <c r="A481" s="309" t="s">
        <v>175</v>
      </c>
      <c r="B481" s="368"/>
    </row>
    <row r="482" customHeight="1" spans="1:2">
      <c r="A482" s="309" t="s">
        <v>502</v>
      </c>
      <c r="B482" s="368"/>
    </row>
    <row r="483" customHeight="1" spans="1:2">
      <c r="A483" s="309" t="s">
        <v>503</v>
      </c>
      <c r="B483" s="368">
        <v>2</v>
      </c>
    </row>
    <row r="484" customHeight="1" spans="1:2">
      <c r="A484" s="309" t="s">
        <v>504</v>
      </c>
      <c r="B484" s="368"/>
    </row>
    <row r="485" customHeight="1" spans="1:2">
      <c r="A485" s="309" t="s">
        <v>505</v>
      </c>
      <c r="B485" s="368"/>
    </row>
    <row r="486" customHeight="1" spans="1:2">
      <c r="A486" s="307" t="s">
        <v>92</v>
      </c>
      <c r="B486" s="367"/>
    </row>
    <row r="487" customHeight="1" spans="1:2">
      <c r="A487" s="309" t="s">
        <v>506</v>
      </c>
      <c r="B487" s="368"/>
    </row>
    <row r="488" customHeight="1" spans="1:2">
      <c r="A488" s="309" t="s">
        <v>134</v>
      </c>
      <c r="B488" s="368"/>
    </row>
    <row r="489" customHeight="1" spans="1:2">
      <c r="A489" s="309" t="s">
        <v>135</v>
      </c>
      <c r="B489" s="368"/>
    </row>
    <row r="490" customHeight="1" spans="1:2">
      <c r="A490" s="309" t="s">
        <v>507</v>
      </c>
      <c r="B490" s="368"/>
    </row>
    <row r="491" customHeight="1" spans="1:2">
      <c r="A491" s="309" t="s">
        <v>508</v>
      </c>
      <c r="B491" s="368"/>
    </row>
    <row r="492" customHeight="1" spans="1:2">
      <c r="A492" s="309" t="s">
        <v>509</v>
      </c>
      <c r="B492" s="368"/>
    </row>
    <row r="493" customHeight="1" spans="1:2">
      <c r="A493" s="307" t="s">
        <v>94</v>
      </c>
      <c r="B493" s="367"/>
    </row>
    <row r="494" customHeight="1" spans="1:2">
      <c r="A494" s="309" t="s">
        <v>510</v>
      </c>
      <c r="B494" s="368"/>
    </row>
    <row r="495" customHeight="1" spans="1:2">
      <c r="A495" s="309" t="s">
        <v>134</v>
      </c>
      <c r="B495" s="368"/>
    </row>
    <row r="496" customHeight="1" spans="1:2">
      <c r="A496" s="309" t="s">
        <v>139</v>
      </c>
      <c r="B496" s="368"/>
    </row>
    <row r="497" customHeight="1" spans="1:2">
      <c r="A497" s="309" t="s">
        <v>511</v>
      </c>
      <c r="B497" s="368"/>
    </row>
    <row r="498" customHeight="1" spans="1:2">
      <c r="A498" s="309" t="s">
        <v>512</v>
      </c>
      <c r="B498" s="368"/>
    </row>
    <row r="499" customHeight="1" spans="1:2">
      <c r="A499" s="309" t="s">
        <v>513</v>
      </c>
      <c r="B499" s="368"/>
    </row>
    <row r="500" customHeight="1" spans="1:2">
      <c r="A500" s="309" t="s">
        <v>514</v>
      </c>
      <c r="B500" s="368"/>
    </row>
    <row r="501" customHeight="1" spans="1:2">
      <c r="A501" s="307" t="s">
        <v>96</v>
      </c>
      <c r="B501" s="367"/>
    </row>
    <row r="502" customHeight="1" spans="1:2">
      <c r="A502" s="309" t="s">
        <v>515</v>
      </c>
      <c r="B502" s="368"/>
    </row>
    <row r="503" customHeight="1" spans="1:2">
      <c r="A503" s="309" t="s">
        <v>516</v>
      </c>
      <c r="B503" s="368"/>
    </row>
    <row r="504" customHeight="1" spans="1:2">
      <c r="A504" s="309" t="s">
        <v>517</v>
      </c>
      <c r="B504" s="368"/>
    </row>
    <row r="505" customHeight="1" spans="1:2">
      <c r="A505" s="309" t="s">
        <v>139</v>
      </c>
      <c r="B505" s="368"/>
    </row>
    <row r="506" customHeight="1" spans="1:2">
      <c r="A506" s="309" t="s">
        <v>518</v>
      </c>
      <c r="B506" s="368"/>
    </row>
    <row r="507" customHeight="1" spans="1:2">
      <c r="A507" s="309" t="s">
        <v>519</v>
      </c>
      <c r="B507" s="368"/>
    </row>
    <row r="508" customHeight="1" spans="1:2">
      <c r="A508" s="309" t="s">
        <v>520</v>
      </c>
      <c r="B508" s="368"/>
    </row>
    <row r="509" customHeight="1" spans="1:2">
      <c r="A509" s="309" t="s">
        <v>521</v>
      </c>
      <c r="B509" s="368"/>
    </row>
    <row r="510" customHeight="1" spans="1:2">
      <c r="A510" s="309" t="s">
        <v>522</v>
      </c>
      <c r="B510" s="368"/>
    </row>
    <row r="511" customHeight="1" spans="1:2">
      <c r="A511" s="309" t="s">
        <v>523</v>
      </c>
      <c r="B511" s="368"/>
    </row>
    <row r="512" customHeight="1" spans="1:2">
      <c r="A512" s="309" t="s">
        <v>524</v>
      </c>
      <c r="B512" s="368"/>
    </row>
    <row r="513" customHeight="1" spans="1:2">
      <c r="A513" s="309" t="s">
        <v>525</v>
      </c>
      <c r="B513" s="368"/>
    </row>
    <row r="514" customHeight="1" spans="1:2">
      <c r="A514" s="307" t="s">
        <v>98</v>
      </c>
      <c r="B514" s="367">
        <v>103</v>
      </c>
    </row>
    <row r="515" customHeight="1" spans="1:2">
      <c r="A515" s="309" t="s">
        <v>526</v>
      </c>
      <c r="B515" s="368"/>
    </row>
    <row r="516" customHeight="1" spans="1:2">
      <c r="A516" s="309" t="s">
        <v>527</v>
      </c>
      <c r="B516" s="368"/>
    </row>
    <row r="517" customHeight="1" spans="1:2">
      <c r="A517" s="309" t="s">
        <v>528</v>
      </c>
      <c r="B517" s="368"/>
    </row>
    <row r="518" customHeight="1" spans="1:2">
      <c r="A518" s="309" t="s">
        <v>529</v>
      </c>
      <c r="B518" s="368"/>
    </row>
    <row r="519" customHeight="1" spans="1:2">
      <c r="A519" s="309" t="s">
        <v>530</v>
      </c>
      <c r="B519" s="368"/>
    </row>
    <row r="520" customHeight="1" spans="1:2">
      <c r="A520" s="309" t="s">
        <v>531</v>
      </c>
      <c r="B520" s="368"/>
    </row>
    <row r="521" customHeight="1" spans="1:2">
      <c r="A521" s="309" t="s">
        <v>532</v>
      </c>
      <c r="B521" s="368">
        <v>103</v>
      </c>
    </row>
    <row r="522" customHeight="1" spans="1:2">
      <c r="A522" s="309" t="s">
        <v>533</v>
      </c>
      <c r="B522" s="368">
        <v>97</v>
      </c>
    </row>
    <row r="523" customHeight="1" spans="1:2">
      <c r="A523" s="309" t="s">
        <v>534</v>
      </c>
      <c r="B523" s="368">
        <v>6</v>
      </c>
    </row>
    <row r="524" customHeight="1" spans="1:2">
      <c r="A524" s="307" t="s">
        <v>100</v>
      </c>
      <c r="B524" s="367"/>
    </row>
    <row r="525" customHeight="1" spans="1:2">
      <c r="A525" s="309" t="s">
        <v>535</v>
      </c>
      <c r="B525" s="368"/>
    </row>
    <row r="526" customHeight="1" spans="1:2">
      <c r="A526" s="309" t="s">
        <v>536</v>
      </c>
      <c r="B526" s="368"/>
    </row>
    <row r="527" customHeight="1" spans="1:2">
      <c r="A527" s="309" t="s">
        <v>537</v>
      </c>
      <c r="B527" s="368"/>
    </row>
    <row r="528" customHeight="1" spans="1:2">
      <c r="A528" s="309" t="s">
        <v>538</v>
      </c>
      <c r="B528" s="368"/>
    </row>
    <row r="529" customHeight="1" spans="1:2">
      <c r="A529" s="307" t="s">
        <v>102</v>
      </c>
      <c r="B529" s="367">
        <v>28</v>
      </c>
    </row>
    <row r="530" customHeight="1" spans="1:2">
      <c r="A530" s="309" t="s">
        <v>539</v>
      </c>
      <c r="B530" s="368">
        <v>16</v>
      </c>
    </row>
    <row r="531" customHeight="1" spans="1:2">
      <c r="A531" s="309" t="s">
        <v>134</v>
      </c>
      <c r="B531" s="368"/>
    </row>
    <row r="532" customHeight="1" spans="1:2">
      <c r="A532" s="309" t="s">
        <v>135</v>
      </c>
      <c r="B532" s="368"/>
    </row>
    <row r="533" customHeight="1" spans="1:2">
      <c r="A533" s="309" t="s">
        <v>540</v>
      </c>
      <c r="B533" s="368">
        <v>16</v>
      </c>
    </row>
    <row r="534" customHeight="1" spans="1:2">
      <c r="A534" s="309" t="s">
        <v>541</v>
      </c>
      <c r="B534" s="368"/>
    </row>
    <row r="535" customHeight="1" spans="1:2">
      <c r="A535" s="309" t="s">
        <v>542</v>
      </c>
      <c r="B535" s="368"/>
    </row>
    <row r="536" customHeight="1" spans="1:2">
      <c r="A536" s="309" t="s">
        <v>543</v>
      </c>
      <c r="B536" s="368"/>
    </row>
    <row r="537" customHeight="1" spans="1:2">
      <c r="A537" s="309" t="s">
        <v>544</v>
      </c>
      <c r="B537" s="368"/>
    </row>
    <row r="538" customHeight="1" spans="1:2">
      <c r="A538" s="309" t="s">
        <v>545</v>
      </c>
      <c r="B538" s="368">
        <v>12</v>
      </c>
    </row>
    <row r="539" customHeight="1" spans="1:2">
      <c r="A539" s="309" t="s">
        <v>546</v>
      </c>
      <c r="B539" s="368">
        <v>12</v>
      </c>
    </row>
    <row r="540" customHeight="1" spans="1:2">
      <c r="A540" s="307" t="s">
        <v>547</v>
      </c>
      <c r="B540" s="367"/>
    </row>
    <row r="541" customHeight="1" spans="1:2">
      <c r="A541" s="309" t="s">
        <v>548</v>
      </c>
      <c r="B541" s="368"/>
    </row>
    <row r="542" customHeight="1" spans="1:2">
      <c r="A542" s="309" t="s">
        <v>549</v>
      </c>
      <c r="B542" s="368"/>
    </row>
    <row r="543" customHeight="1" spans="1:2">
      <c r="A543" s="307" t="s">
        <v>550</v>
      </c>
      <c r="B543" s="367"/>
    </row>
    <row r="544" customHeight="1" spans="1:2">
      <c r="A544" s="309" t="s">
        <v>551</v>
      </c>
      <c r="B544" s="368"/>
    </row>
    <row r="545" customHeight="1" spans="1:2">
      <c r="A545" s="309" t="s">
        <v>552</v>
      </c>
      <c r="B545" s="368"/>
    </row>
    <row r="546" customHeight="1" spans="1:2">
      <c r="A546" s="307" t="s">
        <v>553</v>
      </c>
      <c r="B546" s="367"/>
    </row>
    <row r="547" customHeight="1" spans="1:2">
      <c r="A547" s="309" t="s">
        <v>554</v>
      </c>
      <c r="B547" s="368"/>
    </row>
    <row r="548" ht="48.75" customHeight="1" spans="1:2">
      <c r="A548" s="370" t="s">
        <v>555</v>
      </c>
      <c r="B548" s="370"/>
    </row>
  </sheetData>
  <mergeCells count="4">
    <mergeCell ref="A1:B1"/>
    <mergeCell ref="A2:B2"/>
    <mergeCell ref="A4:B4"/>
    <mergeCell ref="A548:B548"/>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1"/>
  <sheetViews>
    <sheetView showZeros="0" topLeftCell="A22" workbookViewId="0">
      <selection activeCell="A2" sqref="A2:D2"/>
    </sheetView>
  </sheetViews>
  <sheetFormatPr defaultColWidth="9" defaultRowHeight="14.25" outlineLevelCol="3"/>
  <cols>
    <col min="1" max="1" width="38.625" style="132" customWidth="1"/>
    <col min="2" max="2" width="13.125" style="353" customWidth="1"/>
    <col min="3" max="3" width="38.125" style="134" customWidth="1"/>
    <col min="4" max="4" width="13.25" style="68" customWidth="1"/>
    <col min="5" max="16384" width="9" style="134"/>
  </cols>
  <sheetData>
    <row r="1" ht="20.25" customHeight="1" spans="1:4">
      <c r="A1" s="3" t="s">
        <v>556</v>
      </c>
      <c r="B1" s="3"/>
      <c r="C1" s="3"/>
      <c r="D1" s="3"/>
    </row>
    <row r="2" ht="24" spans="1:4">
      <c r="A2" s="72" t="s">
        <v>557</v>
      </c>
      <c r="B2" s="72"/>
      <c r="C2" s="72"/>
      <c r="D2" s="72"/>
    </row>
    <row r="3" ht="13.5" spans="1:4">
      <c r="A3" s="354"/>
      <c r="B3" s="355"/>
      <c r="D3" s="160" t="s">
        <v>2</v>
      </c>
    </row>
    <row r="4" ht="24" customHeight="1" spans="1:4">
      <c r="A4" s="126" t="s">
        <v>558</v>
      </c>
      <c r="B4" s="76" t="s">
        <v>4</v>
      </c>
      <c r="C4" s="126" t="s">
        <v>131</v>
      </c>
      <c r="D4" s="76" t="s">
        <v>4</v>
      </c>
    </row>
    <row r="5" ht="19.5" customHeight="1" spans="1:4">
      <c r="A5" s="138" t="s">
        <v>559</v>
      </c>
      <c r="B5" s="318">
        <f>SUM(B6,B33)</f>
        <v>4891</v>
      </c>
      <c r="C5" s="138" t="s">
        <v>560</v>
      </c>
      <c r="D5" s="318">
        <f>SUM(D6,D10)</f>
        <v>0</v>
      </c>
    </row>
    <row r="6" ht="16.5" customHeight="1" spans="1:4">
      <c r="A6" s="18" t="s">
        <v>561</v>
      </c>
      <c r="B6" s="318">
        <f>SUM(B7:B22,B32)</f>
        <v>3195</v>
      </c>
      <c r="C6" s="18" t="s">
        <v>562</v>
      </c>
      <c r="D6" s="356">
        <f>SUM(D7:D9)</f>
        <v>0</v>
      </c>
    </row>
    <row r="7" ht="16.5" customHeight="1" spans="1:4">
      <c r="A7" s="18" t="s">
        <v>563</v>
      </c>
      <c r="B7" s="188"/>
      <c r="C7" s="18" t="s">
        <v>564</v>
      </c>
      <c r="D7" s="356"/>
    </row>
    <row r="8" ht="16.5" customHeight="1" spans="1:4">
      <c r="A8" s="18" t="s">
        <v>565</v>
      </c>
      <c r="B8" s="188"/>
      <c r="C8" s="18" t="s">
        <v>566</v>
      </c>
      <c r="D8" s="356"/>
    </row>
    <row r="9" ht="16.5" customHeight="1" spans="1:4">
      <c r="A9" s="18" t="s">
        <v>567</v>
      </c>
      <c r="B9" s="188"/>
      <c r="C9" s="18" t="s">
        <v>568</v>
      </c>
      <c r="D9" s="356"/>
    </row>
    <row r="10" ht="16.5" customHeight="1" spans="1:4">
      <c r="A10" s="18" t="s">
        <v>569</v>
      </c>
      <c r="B10" s="188"/>
      <c r="C10" s="18" t="s">
        <v>570</v>
      </c>
      <c r="D10" s="356"/>
    </row>
    <row r="11" ht="16.5" customHeight="1" spans="1:4">
      <c r="A11" s="18" t="s">
        <v>571</v>
      </c>
      <c r="B11" s="188"/>
      <c r="C11" s="18" t="s">
        <v>572</v>
      </c>
      <c r="D11" s="357"/>
    </row>
    <row r="12" ht="16.5" customHeight="1" spans="1:4">
      <c r="A12" s="18" t="s">
        <v>573</v>
      </c>
      <c r="B12" s="188"/>
      <c r="C12" s="18" t="s">
        <v>574</v>
      </c>
      <c r="D12" s="357"/>
    </row>
    <row r="13" ht="16.5" customHeight="1" spans="1:4">
      <c r="A13" s="18" t="s">
        <v>575</v>
      </c>
      <c r="B13" s="188">
        <v>-36</v>
      </c>
      <c r="C13" s="18" t="s">
        <v>576</v>
      </c>
      <c r="D13" s="357"/>
    </row>
    <row r="14" ht="16.5" customHeight="1" spans="1:4">
      <c r="A14" s="18" t="s">
        <v>577</v>
      </c>
      <c r="B14" s="188"/>
      <c r="C14" s="18" t="s">
        <v>578</v>
      </c>
      <c r="D14" s="357"/>
    </row>
    <row r="15" ht="16.5" customHeight="1" spans="1:4">
      <c r="A15" s="18" t="s">
        <v>579</v>
      </c>
      <c r="B15" s="188"/>
      <c r="C15" s="18" t="s">
        <v>580</v>
      </c>
      <c r="D15" s="357"/>
    </row>
    <row r="16" ht="16.5" customHeight="1" spans="1:4">
      <c r="A16" s="18" t="s">
        <v>581</v>
      </c>
      <c r="B16" s="188"/>
      <c r="C16" s="18" t="s">
        <v>582</v>
      </c>
      <c r="D16" s="357"/>
    </row>
    <row r="17" ht="16.5" customHeight="1" spans="1:4">
      <c r="A17" s="18" t="s">
        <v>583</v>
      </c>
      <c r="B17" s="188"/>
      <c r="C17" s="18" t="s">
        <v>584</v>
      </c>
      <c r="D17" s="357"/>
    </row>
    <row r="18" ht="16.5" customHeight="1" spans="1:4">
      <c r="A18" s="18" t="s">
        <v>585</v>
      </c>
      <c r="B18" s="188"/>
      <c r="C18" s="18" t="s">
        <v>586</v>
      </c>
      <c r="D18" s="357"/>
    </row>
    <row r="19" ht="16.5" customHeight="1" spans="1:4">
      <c r="A19" s="18" t="s">
        <v>587</v>
      </c>
      <c r="B19" s="188"/>
      <c r="C19" s="18" t="s">
        <v>588</v>
      </c>
      <c r="D19" s="357"/>
    </row>
    <row r="20" ht="16.5" customHeight="1" spans="1:4">
      <c r="A20" s="18" t="s">
        <v>589</v>
      </c>
      <c r="B20" s="188"/>
      <c r="C20" s="18" t="s">
        <v>590</v>
      </c>
      <c r="D20" s="357"/>
    </row>
    <row r="21" ht="16.5" customHeight="1" spans="1:4">
      <c r="A21" s="18" t="s">
        <v>591</v>
      </c>
      <c r="B21" s="188"/>
      <c r="C21" s="18" t="s">
        <v>592</v>
      </c>
      <c r="D21" s="357"/>
    </row>
    <row r="22" ht="16.5" customHeight="1" spans="1:4">
      <c r="A22" s="18" t="s">
        <v>593</v>
      </c>
      <c r="B22" s="188">
        <f>SUM(B23:B31)</f>
        <v>0</v>
      </c>
      <c r="C22" s="18" t="s">
        <v>594</v>
      </c>
      <c r="D22" s="357"/>
    </row>
    <row r="23" ht="16.5" customHeight="1" spans="1:4">
      <c r="A23" s="18" t="s">
        <v>595</v>
      </c>
      <c r="B23" s="188"/>
      <c r="C23" s="18"/>
      <c r="D23" s="357"/>
    </row>
    <row r="24" ht="16.5" customHeight="1" spans="1:4">
      <c r="A24" s="18" t="s">
        <v>596</v>
      </c>
      <c r="B24" s="188"/>
      <c r="C24" s="18"/>
      <c r="D24" s="356"/>
    </row>
    <row r="25" ht="16.5" customHeight="1" spans="1:4">
      <c r="A25" s="18" t="s">
        <v>597</v>
      </c>
      <c r="B25" s="188"/>
      <c r="C25" s="18"/>
      <c r="D25" s="357"/>
    </row>
    <row r="26" ht="16.5" customHeight="1" spans="1:4">
      <c r="A26" s="18" t="s">
        <v>598</v>
      </c>
      <c r="B26" s="188"/>
      <c r="C26" s="18"/>
      <c r="D26" s="356"/>
    </row>
    <row r="27" ht="16.5" customHeight="1" spans="1:4">
      <c r="A27" s="18" t="s">
        <v>599</v>
      </c>
      <c r="B27" s="188"/>
      <c r="C27" s="18"/>
      <c r="D27" s="357"/>
    </row>
    <row r="28" ht="16.5" customHeight="1" spans="1:4">
      <c r="A28" s="18" t="s">
        <v>600</v>
      </c>
      <c r="B28" s="188"/>
      <c r="C28" s="18"/>
      <c r="D28" s="356"/>
    </row>
    <row r="29" ht="16.5" customHeight="1" spans="1:4">
      <c r="A29" s="18" t="s">
        <v>601</v>
      </c>
      <c r="B29" s="188"/>
      <c r="C29" s="148"/>
      <c r="D29" s="358"/>
    </row>
    <row r="30" ht="16.5" customHeight="1" spans="1:4">
      <c r="A30" s="18" t="s">
        <v>602</v>
      </c>
      <c r="B30" s="188"/>
      <c r="C30" s="18"/>
      <c r="D30" s="356"/>
    </row>
    <row r="31" ht="16.5" customHeight="1" spans="1:4">
      <c r="A31" s="18" t="s">
        <v>603</v>
      </c>
      <c r="B31" s="188"/>
      <c r="C31" s="18"/>
      <c r="D31" s="357"/>
    </row>
    <row r="32" ht="16.5" customHeight="1" spans="1:4">
      <c r="A32" s="18" t="s">
        <v>604</v>
      </c>
      <c r="B32" s="188">
        <v>3231</v>
      </c>
      <c r="C32" s="18"/>
      <c r="D32" s="356"/>
    </row>
    <row r="33" ht="16.5" customHeight="1" spans="1:4">
      <c r="A33" s="18" t="s">
        <v>605</v>
      </c>
      <c r="B33" s="188">
        <f>SUM(B34:B51)</f>
        <v>1696</v>
      </c>
      <c r="C33" s="18"/>
      <c r="D33" s="357"/>
    </row>
    <row r="34" ht="16.5" customHeight="1" spans="1:4">
      <c r="A34" s="18" t="s">
        <v>606</v>
      </c>
      <c r="B34" s="188">
        <v>8</v>
      </c>
      <c r="C34" s="18"/>
      <c r="D34" s="356"/>
    </row>
    <row r="35" ht="16.5" customHeight="1" spans="1:4">
      <c r="A35" s="18" t="s">
        <v>607</v>
      </c>
      <c r="B35" s="188"/>
      <c r="C35" s="18"/>
      <c r="D35" s="357"/>
    </row>
    <row r="36" ht="16.5" customHeight="1" spans="1:4">
      <c r="A36" s="18" t="s">
        <v>608</v>
      </c>
      <c r="B36" s="188"/>
      <c r="C36" s="18"/>
      <c r="D36" s="357"/>
    </row>
    <row r="37" ht="16.5" customHeight="1" spans="1:4">
      <c r="A37" s="18" t="s">
        <v>609</v>
      </c>
      <c r="B37" s="188"/>
      <c r="C37" s="18"/>
      <c r="D37" s="357"/>
    </row>
    <row r="38" ht="16.5" customHeight="1" spans="1:4">
      <c r="A38" s="18" t="s">
        <v>610</v>
      </c>
      <c r="B38" s="188"/>
      <c r="C38" s="18"/>
      <c r="D38" s="356"/>
    </row>
    <row r="39" ht="16.5" customHeight="1" spans="1:4">
      <c r="A39" s="18" t="s">
        <v>611</v>
      </c>
      <c r="B39" s="188">
        <v>709</v>
      </c>
      <c r="C39" s="18"/>
      <c r="D39" s="357"/>
    </row>
    <row r="40" ht="16.5" customHeight="1" spans="1:4">
      <c r="A40" s="18" t="s">
        <v>612</v>
      </c>
      <c r="B40" s="188"/>
      <c r="C40" s="18"/>
      <c r="D40" s="357"/>
    </row>
    <row r="41" ht="16.5" customHeight="1" spans="1:4">
      <c r="A41" s="18" t="s">
        <v>613</v>
      </c>
      <c r="B41" s="188">
        <v>208</v>
      </c>
      <c r="C41" s="18"/>
      <c r="D41" s="357"/>
    </row>
    <row r="42" ht="16.5" customHeight="1" spans="1:4">
      <c r="A42" s="18" t="s">
        <v>614</v>
      </c>
      <c r="B42" s="188">
        <v>393</v>
      </c>
      <c r="C42" s="18"/>
      <c r="D42" s="357"/>
    </row>
    <row r="43" ht="16.5" customHeight="1" spans="1:4">
      <c r="A43" s="18" t="s">
        <v>615</v>
      </c>
      <c r="B43" s="188">
        <v>360</v>
      </c>
      <c r="C43" s="18"/>
      <c r="D43" s="357"/>
    </row>
    <row r="44" ht="16.5" customHeight="1" spans="1:4">
      <c r="A44" s="18" t="s">
        <v>616</v>
      </c>
      <c r="B44" s="188"/>
      <c r="C44" s="18"/>
      <c r="D44" s="356"/>
    </row>
    <row r="45" ht="16.5" customHeight="1" spans="1:4">
      <c r="A45" s="18" t="s">
        <v>617</v>
      </c>
      <c r="B45" s="188">
        <v>2</v>
      </c>
      <c r="C45" s="18"/>
      <c r="D45" s="357"/>
    </row>
    <row r="46" ht="16.5" customHeight="1" spans="1:4">
      <c r="A46" s="18" t="s">
        <v>618</v>
      </c>
      <c r="B46" s="188"/>
      <c r="C46" s="18"/>
      <c r="D46" s="356"/>
    </row>
    <row r="47" ht="16.5" customHeight="1" spans="1:4">
      <c r="A47" s="18" t="s">
        <v>619</v>
      </c>
      <c r="B47" s="188"/>
      <c r="C47" s="18"/>
      <c r="D47" s="357"/>
    </row>
    <row r="48" ht="16.5" customHeight="1" spans="1:4">
      <c r="A48" s="18" t="s">
        <v>620</v>
      </c>
      <c r="B48" s="188">
        <v>8</v>
      </c>
      <c r="C48" s="18"/>
      <c r="D48" s="356"/>
    </row>
    <row r="49" ht="16.5" customHeight="1" spans="1:4">
      <c r="A49" s="18" t="s">
        <v>621</v>
      </c>
      <c r="B49" s="188"/>
      <c r="C49" s="18"/>
      <c r="D49" s="188"/>
    </row>
    <row r="50" ht="16.5" customHeight="1" spans="1:4">
      <c r="A50" s="18" t="s">
        <v>622</v>
      </c>
      <c r="B50" s="188">
        <v>8</v>
      </c>
      <c r="C50" s="18"/>
      <c r="D50" s="188"/>
    </row>
    <row r="51" ht="16.5" customHeight="1" spans="1:4">
      <c r="A51" s="18" t="s">
        <v>623</v>
      </c>
      <c r="B51" s="188"/>
      <c r="C51" s="18"/>
      <c r="D51" s="188"/>
    </row>
    <row r="52" ht="17.25" customHeight="1" spans="1:4">
      <c r="A52" s="359" t="s">
        <v>624</v>
      </c>
      <c r="B52" s="359"/>
      <c r="C52" s="359"/>
      <c r="D52" s="359"/>
    </row>
    <row r="53" ht="17.25" customHeight="1" spans="3:4">
      <c r="C53" s="360"/>
      <c r="D53" s="361"/>
    </row>
    <row r="54" ht="17.25" customHeight="1"/>
    <row r="55" ht="17.25" customHeight="1"/>
    <row r="56" ht="17.25" customHeight="1"/>
    <row r="57" ht="17.25" customHeight="1"/>
    <row r="58" ht="17.25"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row r="110" ht="20.1" customHeight="1"/>
    <row r="111" ht="20.1" customHeight="1"/>
  </sheetData>
  <mergeCells count="3">
    <mergeCell ref="A1:D1"/>
    <mergeCell ref="A2:D2"/>
    <mergeCell ref="A52:D52"/>
  </mergeCells>
  <printOptions horizontalCentered="1"/>
  <pageMargins left="0.15748031496063" right="0.15748031496063" top="0.511811023622047" bottom="0.551181102362205" header="0.31496062992126" footer="0.31496062992126"/>
  <pageSetup paperSize="9" scale="85"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zoomScale="115" zoomScaleNormal="115" workbookViewId="0">
      <selection activeCell="A2" sqref="A2:D2"/>
    </sheetView>
  </sheetViews>
  <sheetFormatPr defaultColWidth="9" defaultRowHeight="13.5" outlineLevelCol="3"/>
  <cols>
    <col min="1" max="1" width="9.875" style="125" customWidth="1"/>
    <col min="2" max="2" width="21.875" style="125" customWidth="1"/>
    <col min="3" max="3" width="22.125" style="125" customWidth="1"/>
    <col min="4" max="4" width="20.625" style="125" customWidth="1"/>
    <col min="5" max="16384" width="9" style="125"/>
  </cols>
  <sheetData>
    <row r="1" ht="18" spans="1:4">
      <c r="A1" s="3" t="s">
        <v>625</v>
      </c>
      <c r="B1" s="3"/>
      <c r="C1" s="3"/>
      <c r="D1" s="3"/>
    </row>
    <row r="2" ht="25.5" customHeight="1" spans="1:4">
      <c r="A2" s="72" t="s">
        <v>626</v>
      </c>
      <c r="B2" s="72"/>
      <c r="C2" s="72"/>
      <c r="D2" s="72"/>
    </row>
    <row r="3" ht="20.25" customHeight="1" spans="1:4">
      <c r="A3" s="115" t="s">
        <v>627</v>
      </c>
      <c r="B3" s="115"/>
      <c r="C3" s="115"/>
      <c r="D3" s="115"/>
    </row>
    <row r="4" ht="14.25" customHeight="1" spans="1:4">
      <c r="A4" s="116"/>
      <c r="B4" s="116"/>
      <c r="C4" s="116"/>
      <c r="D4" s="340" t="s">
        <v>2</v>
      </c>
    </row>
    <row r="5" ht="18.75" spans="1:4">
      <c r="A5" s="118" t="s">
        <v>628</v>
      </c>
      <c r="B5" s="118"/>
      <c r="C5" s="119" t="s">
        <v>629</v>
      </c>
      <c r="D5" s="119" t="s">
        <v>4</v>
      </c>
    </row>
    <row r="6" s="124" customFormat="1" ht="14.25" customHeight="1" spans="1:4">
      <c r="A6" s="348" t="s">
        <v>630</v>
      </c>
      <c r="B6" s="348"/>
      <c r="C6" s="349">
        <f>SUM(C7:C23)</f>
        <v>0</v>
      </c>
      <c r="D6" s="349">
        <f>SUM(D7:D23)</f>
        <v>0</v>
      </c>
    </row>
    <row r="7" s="124" customFormat="1" ht="14.25" customHeight="1" spans="1:4">
      <c r="A7" s="350"/>
      <c r="B7" s="350"/>
      <c r="C7" s="351"/>
      <c r="D7" s="352"/>
    </row>
    <row r="8" s="124" customFormat="1" ht="14.25" customHeight="1" spans="1:4">
      <c r="A8" s="350"/>
      <c r="B8" s="350"/>
      <c r="C8" s="351"/>
      <c r="D8" s="352"/>
    </row>
    <row r="9" s="124" customFormat="1" ht="14.25" customHeight="1" spans="1:4">
      <c r="A9" s="350"/>
      <c r="B9" s="350"/>
      <c r="C9" s="351"/>
      <c r="D9" s="352"/>
    </row>
    <row r="10" ht="14.25" customHeight="1" spans="1:4">
      <c r="A10" s="350"/>
      <c r="B10" s="350"/>
      <c r="C10" s="351"/>
      <c r="D10" s="352"/>
    </row>
    <row r="11" s="124" customFormat="1" ht="14.25" customHeight="1" spans="1:4">
      <c r="A11" s="350"/>
      <c r="B11" s="350"/>
      <c r="C11" s="351"/>
      <c r="D11" s="352"/>
    </row>
    <row r="12" ht="14.25" customHeight="1" spans="1:4">
      <c r="A12" s="350"/>
      <c r="B12" s="350"/>
      <c r="C12" s="351"/>
      <c r="D12" s="352"/>
    </row>
    <row r="13" ht="14.25" customHeight="1" spans="1:4">
      <c r="A13" s="350"/>
      <c r="B13" s="350"/>
      <c r="C13" s="351"/>
      <c r="D13" s="352"/>
    </row>
    <row r="14" ht="14.25" customHeight="1" spans="1:4">
      <c r="A14" s="350"/>
      <c r="B14" s="350"/>
      <c r="C14" s="351"/>
      <c r="D14" s="352"/>
    </row>
    <row r="15" ht="14.25" customHeight="1" spans="1:4">
      <c r="A15" s="350"/>
      <c r="B15" s="350"/>
      <c r="C15" s="351"/>
      <c r="D15" s="352"/>
    </row>
    <row r="16" ht="14.25" customHeight="1" spans="1:4">
      <c r="A16" s="350"/>
      <c r="B16" s="350"/>
      <c r="C16" s="351"/>
      <c r="D16" s="352"/>
    </row>
    <row r="17" ht="14.25" customHeight="1" spans="1:4">
      <c r="A17" s="350"/>
      <c r="B17" s="350"/>
      <c r="C17" s="351"/>
      <c r="D17" s="352"/>
    </row>
    <row r="18" ht="14.25" customHeight="1" spans="1:4">
      <c r="A18" s="350"/>
      <c r="B18" s="350"/>
      <c r="C18" s="351"/>
      <c r="D18" s="352"/>
    </row>
    <row r="19" s="124" customFormat="1" ht="14.25" customHeight="1" spans="1:4">
      <c r="A19" s="350"/>
      <c r="B19" s="350"/>
      <c r="C19" s="351"/>
      <c r="D19" s="352"/>
    </row>
    <row r="20" s="124" customFormat="1" ht="14.25" customHeight="1" spans="1:4">
      <c r="A20" s="350"/>
      <c r="B20" s="350"/>
      <c r="C20" s="351"/>
      <c r="D20" s="352"/>
    </row>
    <row r="21" s="124" customFormat="1" ht="14.25" customHeight="1" spans="1:4">
      <c r="A21" s="350"/>
      <c r="B21" s="350"/>
      <c r="C21" s="351"/>
      <c r="D21" s="352"/>
    </row>
    <row r="22" s="124" customFormat="1" ht="14.25" customHeight="1" spans="1:4">
      <c r="A22" s="350"/>
      <c r="B22" s="350"/>
      <c r="C22" s="351"/>
      <c r="D22" s="352"/>
    </row>
    <row r="23" s="124" customFormat="1" spans="1:4">
      <c r="A23" s="350"/>
      <c r="B23" s="350"/>
      <c r="C23" s="351"/>
      <c r="D23" s="352"/>
    </row>
  </sheetData>
  <mergeCells count="22">
    <mergeCell ref="A1:D1"/>
    <mergeCell ref="A2:D2"/>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showZeros="0" workbookViewId="0">
      <selection activeCell="A2" sqref="A2:C2"/>
    </sheetView>
  </sheetViews>
  <sheetFormatPr defaultColWidth="10" defaultRowHeight="13.5" outlineLevelCol="5"/>
  <cols>
    <col min="1" max="1" width="56.625" style="338" customWidth="1"/>
    <col min="2" max="3" width="20.125" style="114" customWidth="1"/>
    <col min="4" max="4" width="10" style="114"/>
    <col min="5" max="5" width="11.125" style="114" customWidth="1"/>
    <col min="6" max="16384" width="10" style="114"/>
  </cols>
  <sheetData>
    <row r="1" ht="18" spans="1:3">
      <c r="A1" s="3" t="s">
        <v>631</v>
      </c>
      <c r="B1" s="3"/>
      <c r="C1" s="3"/>
    </row>
    <row r="2" ht="24" spans="1:3">
      <c r="A2" s="72" t="s">
        <v>632</v>
      </c>
      <c r="B2" s="72"/>
      <c r="C2" s="72"/>
    </row>
    <row r="3" spans="1:3">
      <c r="A3" s="115" t="s">
        <v>633</v>
      </c>
      <c r="B3" s="115"/>
      <c r="C3" s="115"/>
    </row>
    <row r="4" ht="20.25" customHeight="1" spans="1:3">
      <c r="A4" s="339"/>
      <c r="B4" s="340"/>
      <c r="C4" s="340" t="s">
        <v>2</v>
      </c>
    </row>
    <row r="5" ht="24" customHeight="1" spans="1:3">
      <c r="A5" s="118" t="s">
        <v>628</v>
      </c>
      <c r="B5" s="119" t="s">
        <v>629</v>
      </c>
      <c r="C5" s="119" t="s">
        <v>4</v>
      </c>
    </row>
    <row r="6" ht="24" customHeight="1" spans="1:3">
      <c r="A6" s="138" t="s">
        <v>630</v>
      </c>
      <c r="B6" s="341"/>
      <c r="C6" s="341"/>
    </row>
    <row r="7" ht="20.1" customHeight="1" spans="1:3">
      <c r="A7" s="18"/>
      <c r="B7" s="188"/>
      <c r="C7" s="188"/>
    </row>
    <row r="8" ht="20.1" customHeight="1" spans="1:3">
      <c r="A8" s="342"/>
      <c r="B8" s="188"/>
      <c r="C8" s="188"/>
    </row>
    <row r="9" ht="20.1" customHeight="1" spans="1:3">
      <c r="A9" s="343"/>
      <c r="B9" s="188"/>
      <c r="C9" s="188"/>
    </row>
    <row r="10" ht="20.1" customHeight="1" spans="1:3">
      <c r="A10" s="343"/>
      <c r="B10" s="188"/>
      <c r="C10" s="188"/>
    </row>
    <row r="11" ht="20.1" customHeight="1" spans="1:6">
      <c r="A11" s="18"/>
      <c r="B11" s="188"/>
      <c r="C11" s="188"/>
      <c r="F11" s="344"/>
    </row>
    <row r="12" ht="20.1" customHeight="1" spans="1:3">
      <c r="A12" s="343"/>
      <c r="B12" s="345"/>
      <c r="C12" s="188"/>
    </row>
    <row r="13" ht="20.1" customHeight="1" spans="1:3">
      <c r="A13" s="343"/>
      <c r="B13" s="345"/>
      <c r="C13" s="188"/>
    </row>
    <row r="14" ht="20.1" customHeight="1" spans="1:3">
      <c r="A14" s="343"/>
      <c r="B14" s="345"/>
      <c r="C14" s="188"/>
    </row>
    <row r="15" ht="18.75" customHeight="1" spans="1:3">
      <c r="A15" s="346"/>
      <c r="B15" s="345"/>
      <c r="C15" s="188"/>
    </row>
    <row r="16" ht="20.1" customHeight="1" spans="1:3">
      <c r="A16" s="346"/>
      <c r="B16" s="345"/>
      <c r="C16" s="188"/>
    </row>
    <row r="17" ht="20.1" customHeight="1" spans="1:3">
      <c r="A17" s="346"/>
      <c r="B17" s="345"/>
      <c r="C17" s="188"/>
    </row>
    <row r="18" ht="49.5" customHeight="1" spans="1:3">
      <c r="A18" s="347"/>
      <c r="B18" s="347"/>
      <c r="C18" s="347"/>
    </row>
  </sheetData>
  <mergeCells count="4">
    <mergeCell ref="A1:C1"/>
    <mergeCell ref="A2:C2"/>
    <mergeCell ref="A3:C3"/>
    <mergeCell ref="A18:C18"/>
  </mergeCells>
  <printOptions horizontalCentered="1"/>
  <pageMargins left="0.236220472440945" right="0.236220472440945" top="0.511811023622047" bottom="0.47244094488189" header="0.31496062992126" footer="0.196850393700787"/>
  <pageSetup paperSize="9" scale="80"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5"/>
  <sheetViews>
    <sheetView showZeros="0" topLeftCell="D1" workbookViewId="0">
      <pane ySplit="4" topLeftCell="A5" activePane="bottomLeft" state="frozen"/>
      <selection/>
      <selection pane="bottomLeft" activeCell="A2" sqref="A2:N2"/>
    </sheetView>
  </sheetViews>
  <sheetFormatPr defaultColWidth="9" defaultRowHeight="14.25"/>
  <cols>
    <col min="1" max="1" width="39.125" style="312" customWidth="1"/>
    <col min="2" max="3" width="11.125" style="68" customWidth="1"/>
    <col min="4" max="4" width="12.125" style="68" customWidth="1"/>
    <col min="5" max="5" width="11.125" style="68" customWidth="1"/>
    <col min="6" max="6" width="11.125" style="313" customWidth="1"/>
    <col min="7" max="7" width="11.75" style="314" customWidth="1"/>
    <col min="8" max="8" width="35.125" style="315" customWidth="1"/>
    <col min="9" max="12" width="11.125" style="68" customWidth="1"/>
    <col min="13" max="13" width="11.125" style="313" customWidth="1"/>
    <col min="14" max="14" width="11.75" style="314" customWidth="1"/>
    <col min="15" max="16384" width="9" style="316"/>
  </cols>
  <sheetData>
    <row r="1" ht="18" customHeight="1" spans="1:14">
      <c r="A1" s="3" t="s">
        <v>634</v>
      </c>
      <c r="B1" s="3"/>
      <c r="C1" s="3"/>
      <c r="D1" s="3"/>
      <c r="E1" s="3"/>
      <c r="F1" s="3"/>
      <c r="G1" s="3"/>
      <c r="H1" s="3"/>
      <c r="I1" s="333"/>
      <c r="J1" s="333"/>
      <c r="K1" s="333"/>
      <c r="L1" s="333"/>
      <c r="M1" s="334"/>
      <c r="N1" s="3"/>
    </row>
    <row r="2" ht="33" customHeight="1" spans="1:14">
      <c r="A2" s="72" t="s">
        <v>635</v>
      </c>
      <c r="B2" s="72"/>
      <c r="C2" s="72"/>
      <c r="D2" s="72"/>
      <c r="E2" s="72"/>
      <c r="F2" s="72"/>
      <c r="G2" s="72"/>
      <c r="H2" s="72"/>
      <c r="I2" s="72"/>
      <c r="J2" s="72"/>
      <c r="K2" s="72"/>
      <c r="L2" s="72"/>
      <c r="M2" s="72"/>
      <c r="N2" s="72"/>
    </row>
    <row r="3" ht="20.25" customHeight="1" spans="1:14">
      <c r="A3" s="73" t="s">
        <v>636</v>
      </c>
      <c r="B3" s="73"/>
      <c r="C3" s="73"/>
      <c r="D3" s="73"/>
      <c r="E3" s="73"/>
      <c r="F3" s="73"/>
      <c r="G3" s="73"/>
      <c r="H3" s="73"/>
      <c r="I3" s="335"/>
      <c r="J3" s="335"/>
      <c r="K3" s="335"/>
      <c r="L3" s="335"/>
      <c r="M3" s="336"/>
      <c r="N3" s="337" t="s">
        <v>2</v>
      </c>
    </row>
    <row r="4" ht="56.25" spans="1:14">
      <c r="A4" s="317" t="s">
        <v>558</v>
      </c>
      <c r="B4" s="182" t="s">
        <v>59</v>
      </c>
      <c r="C4" s="182" t="s">
        <v>60</v>
      </c>
      <c r="D4" s="182" t="s">
        <v>61</v>
      </c>
      <c r="E4" s="182" t="s">
        <v>4</v>
      </c>
      <c r="F4" s="262" t="s">
        <v>62</v>
      </c>
      <c r="G4" s="203" t="s">
        <v>63</v>
      </c>
      <c r="H4" s="317" t="s">
        <v>131</v>
      </c>
      <c r="I4" s="182" t="s">
        <v>59</v>
      </c>
      <c r="J4" s="182" t="s">
        <v>60</v>
      </c>
      <c r="K4" s="182" t="s">
        <v>61</v>
      </c>
      <c r="L4" s="182" t="s">
        <v>4</v>
      </c>
      <c r="M4" s="262" t="s">
        <v>62</v>
      </c>
      <c r="N4" s="203" t="s">
        <v>63</v>
      </c>
    </row>
    <row r="5" ht="20.1" customHeight="1" spans="1:14">
      <c r="A5" s="317" t="s">
        <v>65</v>
      </c>
      <c r="B5" s="318">
        <f>B6+B20</f>
        <v>3</v>
      </c>
      <c r="C5" s="318">
        <f>C6+C20</f>
        <v>0</v>
      </c>
      <c r="D5" s="318">
        <f>D6+D20</f>
        <v>0</v>
      </c>
      <c r="E5" s="318">
        <f t="shared" ref="E5" si="0">E6+E20</f>
        <v>3</v>
      </c>
      <c r="F5" s="319"/>
      <c r="G5" s="320"/>
      <c r="H5" s="317" t="s">
        <v>65</v>
      </c>
      <c r="I5" s="318">
        <f>I6+I20</f>
        <v>3</v>
      </c>
      <c r="J5" s="318">
        <f t="shared" ref="J5:K5" si="1">J6+J20</f>
        <v>0</v>
      </c>
      <c r="K5" s="318">
        <f t="shared" si="1"/>
        <v>0</v>
      </c>
      <c r="L5" s="318">
        <f t="shared" ref="L5" si="2">L6+L20</f>
        <v>3</v>
      </c>
      <c r="M5" s="319"/>
      <c r="N5" s="320"/>
    </row>
    <row r="6" ht="20.1" customHeight="1" spans="1:14">
      <c r="A6" s="321" t="s">
        <v>66</v>
      </c>
      <c r="B6" s="318">
        <f>SUM(B7:B19)</f>
        <v>0</v>
      </c>
      <c r="C6" s="318">
        <f>SUM(C7:C19)</f>
        <v>0</v>
      </c>
      <c r="D6" s="318">
        <f>SUM(D7:D19)</f>
        <v>0</v>
      </c>
      <c r="E6" s="318">
        <f t="shared" ref="E6" si="3">SUM(E7:E19)</f>
        <v>0</v>
      </c>
      <c r="F6" s="319" t="e">
        <f>E6/D6</f>
        <v>#DIV/0!</v>
      </c>
      <c r="G6" s="322"/>
      <c r="H6" s="321" t="s">
        <v>67</v>
      </c>
      <c r="I6" s="318">
        <f>SUM(I7:I19)</f>
        <v>3</v>
      </c>
      <c r="J6" s="318">
        <f>SUM(J7:J19)</f>
        <v>0</v>
      </c>
      <c r="K6" s="318">
        <f>SUM(K7:K19)</f>
        <v>0</v>
      </c>
      <c r="L6" s="318">
        <f>SUM(L7:L19)</f>
        <v>3</v>
      </c>
      <c r="M6" s="319" t="e">
        <f t="shared" ref="M6:M14" si="4">L6/K6</f>
        <v>#DIV/0!</v>
      </c>
      <c r="N6" s="322"/>
    </row>
    <row r="7" ht="20.1" customHeight="1" spans="1:14">
      <c r="A7" s="211" t="s">
        <v>637</v>
      </c>
      <c r="B7" s="222"/>
      <c r="C7" s="222"/>
      <c r="D7" s="222"/>
      <c r="E7" s="222"/>
      <c r="F7" s="323"/>
      <c r="G7" s="324"/>
      <c r="H7" s="18" t="s">
        <v>638</v>
      </c>
      <c r="I7" s="222"/>
      <c r="J7" s="222"/>
      <c r="K7" s="222"/>
      <c r="L7" s="222"/>
      <c r="M7" s="323" t="e">
        <f t="shared" si="4"/>
        <v>#DIV/0!</v>
      </c>
      <c r="N7" s="324"/>
    </row>
    <row r="8" ht="20.1" customHeight="1" spans="1:14">
      <c r="A8" s="18" t="s">
        <v>639</v>
      </c>
      <c r="B8" s="222"/>
      <c r="C8" s="222"/>
      <c r="D8" s="222"/>
      <c r="E8" s="222"/>
      <c r="F8" s="323"/>
      <c r="G8" s="324"/>
      <c r="H8" s="18" t="s">
        <v>640</v>
      </c>
      <c r="I8" s="222"/>
      <c r="J8" s="222"/>
      <c r="K8" s="222"/>
      <c r="L8" s="222"/>
      <c r="M8" s="323" t="e">
        <f t="shared" si="4"/>
        <v>#DIV/0!</v>
      </c>
      <c r="N8" s="324"/>
    </row>
    <row r="9" ht="20.1" customHeight="1" spans="1:14">
      <c r="A9" s="18" t="s">
        <v>641</v>
      </c>
      <c r="B9" s="222"/>
      <c r="C9" s="222"/>
      <c r="D9" s="222"/>
      <c r="E9" s="222"/>
      <c r="F9" s="323"/>
      <c r="G9" s="324"/>
      <c r="H9" s="18" t="s">
        <v>642</v>
      </c>
      <c r="I9" s="222">
        <v>2</v>
      </c>
      <c r="J9" s="222"/>
      <c r="K9" s="222"/>
      <c r="L9" s="222">
        <v>2</v>
      </c>
      <c r="M9" s="323" t="e">
        <f t="shared" si="4"/>
        <v>#DIV/0!</v>
      </c>
      <c r="N9" s="324"/>
    </row>
    <row r="10" ht="20.1" customHeight="1" spans="1:14">
      <c r="A10" s="18" t="s">
        <v>643</v>
      </c>
      <c r="B10" s="222"/>
      <c r="C10" s="222"/>
      <c r="D10" s="222"/>
      <c r="E10" s="222"/>
      <c r="F10" s="323"/>
      <c r="G10" s="324"/>
      <c r="H10" s="18" t="s">
        <v>644</v>
      </c>
      <c r="I10" s="222">
        <v>1</v>
      </c>
      <c r="J10" s="222"/>
      <c r="K10" s="222"/>
      <c r="L10" s="222">
        <v>1</v>
      </c>
      <c r="M10" s="323" t="e">
        <f t="shared" si="4"/>
        <v>#DIV/0!</v>
      </c>
      <c r="N10" s="324"/>
    </row>
    <row r="11" ht="20.1" customHeight="1" spans="1:14">
      <c r="A11" s="18" t="s">
        <v>645</v>
      </c>
      <c r="B11" s="82"/>
      <c r="C11" s="222"/>
      <c r="D11" s="222"/>
      <c r="E11" s="222"/>
      <c r="F11" s="323"/>
      <c r="G11" s="324"/>
      <c r="H11" s="18" t="s">
        <v>646</v>
      </c>
      <c r="I11" s="82"/>
      <c r="J11" s="222"/>
      <c r="K11" s="222"/>
      <c r="L11" s="222"/>
      <c r="M11" s="323"/>
      <c r="N11" s="324"/>
    </row>
    <row r="12" ht="20.1" customHeight="1" spans="1:14">
      <c r="A12" s="18" t="s">
        <v>647</v>
      </c>
      <c r="B12" s="82"/>
      <c r="C12" s="222"/>
      <c r="D12" s="222"/>
      <c r="E12" s="222"/>
      <c r="F12" s="323"/>
      <c r="G12" s="324"/>
      <c r="H12" s="18" t="s">
        <v>648</v>
      </c>
      <c r="I12" s="82"/>
      <c r="J12" s="222"/>
      <c r="K12" s="222"/>
      <c r="L12" s="222"/>
      <c r="M12" s="323" t="e">
        <f t="shared" si="4"/>
        <v>#DIV/0!</v>
      </c>
      <c r="N12" s="324"/>
    </row>
    <row r="13" ht="20.1" customHeight="1" spans="1:14">
      <c r="A13" s="18" t="s">
        <v>649</v>
      </c>
      <c r="B13" s="82"/>
      <c r="C13" s="222"/>
      <c r="D13" s="222"/>
      <c r="E13" s="222"/>
      <c r="F13" s="323"/>
      <c r="G13" s="324"/>
      <c r="H13" s="18" t="s">
        <v>650</v>
      </c>
      <c r="I13" s="82"/>
      <c r="J13" s="222"/>
      <c r="K13" s="222"/>
      <c r="L13" s="222"/>
      <c r="M13" s="323" t="e">
        <f t="shared" si="4"/>
        <v>#DIV/0!</v>
      </c>
      <c r="N13" s="324"/>
    </row>
    <row r="14" ht="20.1" customHeight="1" spans="1:14">
      <c r="A14" s="18" t="s">
        <v>651</v>
      </c>
      <c r="B14" s="82"/>
      <c r="C14" s="222"/>
      <c r="D14" s="222"/>
      <c r="E14" s="222"/>
      <c r="F14" s="323"/>
      <c r="G14" s="324"/>
      <c r="H14" s="18" t="s">
        <v>652</v>
      </c>
      <c r="I14" s="82"/>
      <c r="J14" s="222"/>
      <c r="K14" s="222"/>
      <c r="L14" s="222"/>
      <c r="M14" s="323" t="e">
        <f t="shared" si="4"/>
        <v>#DIV/0!</v>
      </c>
      <c r="N14" s="324"/>
    </row>
    <row r="15" ht="20.1" customHeight="1" spans="1:14">
      <c r="A15" s="18" t="s">
        <v>653</v>
      </c>
      <c r="B15" s="82"/>
      <c r="C15" s="222"/>
      <c r="D15" s="222"/>
      <c r="E15" s="222"/>
      <c r="F15" s="323"/>
      <c r="G15" s="324"/>
      <c r="H15" s="18"/>
      <c r="I15" s="82"/>
      <c r="J15" s="222"/>
      <c r="K15" s="222"/>
      <c r="L15" s="222"/>
      <c r="M15" s="323"/>
      <c r="N15" s="324"/>
    </row>
    <row r="16" ht="20.1" customHeight="1" spans="1:14">
      <c r="A16" s="18" t="s">
        <v>654</v>
      </c>
      <c r="B16" s="82"/>
      <c r="C16" s="222"/>
      <c r="D16" s="222"/>
      <c r="E16" s="222"/>
      <c r="F16" s="323"/>
      <c r="G16" s="324"/>
      <c r="H16" s="18"/>
      <c r="I16" s="82"/>
      <c r="J16" s="222"/>
      <c r="K16" s="222"/>
      <c r="L16" s="222"/>
      <c r="M16" s="323"/>
      <c r="N16" s="324"/>
    </row>
    <row r="17" ht="20.1" customHeight="1" spans="1:14">
      <c r="A17" s="325" t="s">
        <v>655</v>
      </c>
      <c r="B17" s="82"/>
      <c r="C17" s="222"/>
      <c r="D17" s="222"/>
      <c r="E17" s="222"/>
      <c r="F17" s="323" t="e">
        <f>E17/D17</f>
        <v>#DIV/0!</v>
      </c>
      <c r="G17" s="324"/>
      <c r="H17" s="18"/>
      <c r="I17" s="82"/>
      <c r="J17" s="222"/>
      <c r="K17" s="222"/>
      <c r="L17" s="222"/>
      <c r="M17" s="323"/>
      <c r="N17" s="324"/>
    </row>
    <row r="18" ht="20.1" customHeight="1" spans="1:14">
      <c r="A18" s="325" t="s">
        <v>656</v>
      </c>
      <c r="B18" s="82"/>
      <c r="C18" s="222"/>
      <c r="D18" s="222"/>
      <c r="E18" s="222"/>
      <c r="F18" s="323"/>
      <c r="G18" s="324"/>
      <c r="H18" s="18"/>
      <c r="I18" s="82"/>
      <c r="J18" s="222"/>
      <c r="K18" s="222"/>
      <c r="L18" s="222"/>
      <c r="M18" s="323"/>
      <c r="N18" s="324"/>
    </row>
    <row r="19" ht="20.1" customHeight="1" spans="1:14">
      <c r="A19" s="325" t="s">
        <v>657</v>
      </c>
      <c r="B19" s="326"/>
      <c r="C19" s="326"/>
      <c r="D19" s="326"/>
      <c r="E19" s="326"/>
      <c r="F19" s="327"/>
      <c r="G19" s="324"/>
      <c r="H19" s="18"/>
      <c r="I19" s="326"/>
      <c r="J19" s="326"/>
      <c r="K19" s="326"/>
      <c r="L19" s="326"/>
      <c r="M19" s="327"/>
      <c r="N19" s="324"/>
    </row>
    <row r="20" ht="20.1" customHeight="1" spans="1:14">
      <c r="A20" s="321" t="s">
        <v>110</v>
      </c>
      <c r="B20" s="318">
        <f>SUM(B21:B23,B26)</f>
        <v>3</v>
      </c>
      <c r="C20" s="318">
        <f>SUM(C21:C23,C26)</f>
        <v>0</v>
      </c>
      <c r="D20" s="318">
        <f>SUM(D21:D23,D26)</f>
        <v>0</v>
      </c>
      <c r="E20" s="318">
        <f>SUM(E21:E23,E26)</f>
        <v>3</v>
      </c>
      <c r="F20" s="220" t="s">
        <v>111</v>
      </c>
      <c r="G20" s="220" t="s">
        <v>111</v>
      </c>
      <c r="H20" s="321" t="s">
        <v>112</v>
      </c>
      <c r="I20" s="318">
        <f>SUM(I21:I24,I26)</f>
        <v>0</v>
      </c>
      <c r="J20" s="318">
        <f t="shared" ref="J20:L20" si="5">SUM(J21:J24,J26)</f>
        <v>0</v>
      </c>
      <c r="K20" s="318">
        <f t="shared" si="5"/>
        <v>0</v>
      </c>
      <c r="L20" s="318">
        <f t="shared" si="5"/>
        <v>0</v>
      </c>
      <c r="M20" s="220" t="s">
        <v>111</v>
      </c>
      <c r="N20" s="220" t="s">
        <v>111</v>
      </c>
    </row>
    <row r="21" ht="20.1" customHeight="1" spans="1:14">
      <c r="A21" s="325" t="s">
        <v>113</v>
      </c>
      <c r="B21" s="111"/>
      <c r="C21" s="111"/>
      <c r="D21" s="111"/>
      <c r="E21" s="111"/>
      <c r="F21" s="319"/>
      <c r="G21" s="220"/>
      <c r="H21" s="221" t="s">
        <v>114</v>
      </c>
      <c r="I21" s="111"/>
      <c r="J21" s="111"/>
      <c r="K21" s="111"/>
      <c r="L21" s="111"/>
      <c r="M21" s="319"/>
      <c r="N21" s="220"/>
    </row>
    <row r="22" ht="20.1" customHeight="1" spans="1:14">
      <c r="A22" s="325" t="s">
        <v>115</v>
      </c>
      <c r="B22" s="111"/>
      <c r="C22" s="111"/>
      <c r="D22" s="111"/>
      <c r="E22" s="111"/>
      <c r="F22" s="328"/>
      <c r="G22" s="329"/>
      <c r="H22" s="221" t="s">
        <v>116</v>
      </c>
      <c r="I22" s="111"/>
      <c r="J22" s="111"/>
      <c r="K22" s="111"/>
      <c r="L22" s="111"/>
      <c r="M22" s="328"/>
      <c r="N22" s="329"/>
    </row>
    <row r="23" ht="20.1" customHeight="1" spans="1:14">
      <c r="A23" s="221" t="s">
        <v>658</v>
      </c>
      <c r="B23" s="111">
        <f>SUM(B24:B25)</f>
        <v>0</v>
      </c>
      <c r="C23" s="111">
        <f t="shared" ref="C23:E23" si="6">SUM(C24:C25)</f>
        <v>0</v>
      </c>
      <c r="D23" s="111">
        <f t="shared" si="6"/>
        <v>0</v>
      </c>
      <c r="E23" s="111">
        <f t="shared" si="6"/>
        <v>0</v>
      </c>
      <c r="F23" s="328"/>
      <c r="G23" s="329"/>
      <c r="H23" s="325" t="s">
        <v>659</v>
      </c>
      <c r="I23" s="111"/>
      <c r="J23" s="111"/>
      <c r="K23" s="111"/>
      <c r="L23" s="111"/>
      <c r="M23" s="328"/>
      <c r="N23" s="329"/>
    </row>
    <row r="24" ht="20.1" customHeight="1" spans="1:14">
      <c r="A24" s="221" t="s">
        <v>123</v>
      </c>
      <c r="B24" s="111"/>
      <c r="C24" s="111"/>
      <c r="D24" s="111"/>
      <c r="E24" s="111"/>
      <c r="F24" s="328"/>
      <c r="G24" s="330"/>
      <c r="H24" s="221" t="s">
        <v>660</v>
      </c>
      <c r="I24" s="111">
        <f>SUM(I25:I26)</f>
        <v>0</v>
      </c>
      <c r="J24" s="111">
        <f>SUM(J25)</f>
        <v>0</v>
      </c>
      <c r="K24" s="111">
        <f t="shared" ref="K24:L24" si="7">SUM(K25)</f>
        <v>0</v>
      </c>
      <c r="L24" s="111">
        <f t="shared" si="7"/>
        <v>0</v>
      </c>
      <c r="M24" s="328"/>
      <c r="N24" s="330"/>
    </row>
    <row r="25" ht="20.1" customHeight="1" spans="1:14">
      <c r="A25" s="221" t="s">
        <v>125</v>
      </c>
      <c r="B25" s="111"/>
      <c r="C25" s="111"/>
      <c r="D25" s="111"/>
      <c r="E25" s="111"/>
      <c r="F25" s="328"/>
      <c r="G25" s="331"/>
      <c r="H25" s="221" t="s">
        <v>661</v>
      </c>
      <c r="I25" s="111"/>
      <c r="J25" s="111"/>
      <c r="K25" s="111"/>
      <c r="L25" s="111"/>
      <c r="M25" s="328"/>
      <c r="N25" s="331"/>
    </row>
    <row r="26" ht="20.1" customHeight="1" spans="1:14">
      <c r="A26" s="325" t="s">
        <v>662</v>
      </c>
      <c r="B26" s="111">
        <v>3</v>
      </c>
      <c r="C26" s="111"/>
      <c r="D26" s="111"/>
      <c r="E26" s="111">
        <v>3</v>
      </c>
      <c r="F26" s="328"/>
      <c r="G26" s="331"/>
      <c r="H26" s="325" t="s">
        <v>126</v>
      </c>
      <c r="I26" s="111"/>
      <c r="J26" s="111"/>
      <c r="K26" s="111"/>
      <c r="L26" s="111"/>
      <c r="M26" s="328"/>
      <c r="N26" s="331"/>
    </row>
    <row r="27" ht="37.5" customHeight="1" spans="1:14">
      <c r="A27" s="332" t="s">
        <v>663</v>
      </c>
      <c r="B27" s="332"/>
      <c r="C27" s="332"/>
      <c r="D27" s="332"/>
      <c r="E27" s="332"/>
      <c r="F27" s="332"/>
      <c r="G27" s="332"/>
      <c r="H27" s="332"/>
      <c r="I27" s="332"/>
      <c r="J27" s="332"/>
      <c r="K27" s="332"/>
      <c r="L27" s="332"/>
      <c r="M27" s="332"/>
      <c r="N27" s="332"/>
    </row>
    <row r="28" ht="20.1" customHeight="1" spans="7:14">
      <c r="G28" s="316"/>
      <c r="N28" s="316"/>
    </row>
    <row r="29" ht="20.1" customHeight="1" spans="7:14">
      <c r="G29" s="316"/>
      <c r="N29" s="316"/>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s="312" customFormat="1" ht="20.1" customHeight="1" spans="2:14">
      <c r="B49" s="68"/>
      <c r="C49" s="68"/>
      <c r="D49" s="68"/>
      <c r="E49" s="68"/>
      <c r="F49" s="313"/>
      <c r="G49" s="314"/>
      <c r="H49" s="315"/>
      <c r="I49" s="68"/>
      <c r="J49" s="68"/>
      <c r="K49" s="68"/>
      <c r="L49" s="68"/>
      <c r="M49" s="313"/>
      <c r="N49" s="314"/>
    </row>
    <row r="50" s="312" customFormat="1" ht="20.1" customHeight="1" spans="2:14">
      <c r="B50" s="68"/>
      <c r="C50" s="68"/>
      <c r="D50" s="68"/>
      <c r="E50" s="68"/>
      <c r="F50" s="313"/>
      <c r="G50" s="314"/>
      <c r="H50" s="315"/>
      <c r="I50" s="68"/>
      <c r="J50" s="68"/>
      <c r="K50" s="68"/>
      <c r="L50" s="68"/>
      <c r="M50" s="313"/>
      <c r="N50" s="314"/>
    </row>
    <row r="51" s="312" customFormat="1" ht="20.1" customHeight="1" spans="2:14">
      <c r="B51" s="68"/>
      <c r="C51" s="68"/>
      <c r="D51" s="68"/>
      <c r="E51" s="68"/>
      <c r="F51" s="313"/>
      <c r="G51" s="314"/>
      <c r="H51" s="315"/>
      <c r="I51" s="68"/>
      <c r="J51" s="68"/>
      <c r="K51" s="68"/>
      <c r="L51" s="68"/>
      <c r="M51" s="313"/>
      <c r="N51" s="314"/>
    </row>
    <row r="52" s="312" customFormat="1" ht="20.1" customHeight="1" spans="2:14">
      <c r="B52" s="68"/>
      <c r="C52" s="68"/>
      <c r="D52" s="68"/>
      <c r="E52" s="68"/>
      <c r="F52" s="313"/>
      <c r="G52" s="314"/>
      <c r="H52" s="315"/>
      <c r="I52" s="68"/>
      <c r="J52" s="68"/>
      <c r="K52" s="68"/>
      <c r="L52" s="68"/>
      <c r="M52" s="313"/>
      <c r="N52" s="314"/>
    </row>
    <row r="53" s="312" customFormat="1" ht="20.1" customHeight="1" spans="2:14">
      <c r="B53" s="68"/>
      <c r="C53" s="68"/>
      <c r="D53" s="68"/>
      <c r="E53" s="68"/>
      <c r="F53" s="313"/>
      <c r="G53" s="314"/>
      <c r="H53" s="315"/>
      <c r="I53" s="68"/>
      <c r="J53" s="68"/>
      <c r="K53" s="68"/>
      <c r="L53" s="68"/>
      <c r="M53" s="313"/>
      <c r="N53" s="314"/>
    </row>
    <row r="54" s="312" customFormat="1" ht="20.1" customHeight="1" spans="2:14">
      <c r="B54" s="68"/>
      <c r="C54" s="68"/>
      <c r="D54" s="68"/>
      <c r="E54" s="68"/>
      <c r="F54" s="313"/>
      <c r="G54" s="314"/>
      <c r="H54" s="315"/>
      <c r="I54" s="68"/>
      <c r="J54" s="68"/>
      <c r="K54" s="68"/>
      <c r="L54" s="68"/>
      <c r="M54" s="313"/>
      <c r="N54" s="314"/>
    </row>
    <row r="55" s="312" customFormat="1" ht="20.1" customHeight="1" spans="2:14">
      <c r="B55" s="68"/>
      <c r="C55" s="68"/>
      <c r="D55" s="68"/>
      <c r="E55" s="68"/>
      <c r="F55" s="313"/>
      <c r="G55" s="314"/>
      <c r="H55" s="315"/>
      <c r="I55" s="68"/>
      <c r="J55" s="68"/>
      <c r="K55" s="68"/>
      <c r="L55" s="68"/>
      <c r="M55" s="313"/>
      <c r="N55" s="314"/>
    </row>
  </sheetData>
  <mergeCells count="4">
    <mergeCell ref="A1:H1"/>
    <mergeCell ref="A2:N2"/>
    <mergeCell ref="A3:H3"/>
    <mergeCell ref="A27:N27"/>
  </mergeCells>
  <printOptions horizontalCentered="1"/>
  <pageMargins left="0.15748031496063" right="0.15748031496063" top="0.511811023622047" bottom="0.31496062992126" header="0.31496062992126" footer="0.31496062992126"/>
  <pageSetup paperSize="9" scale="70" fitToHeight="0" orientation="landscape"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9"/>
  <sheetViews>
    <sheetView workbookViewId="0">
      <selection activeCell="A2" sqref="A2:B2"/>
    </sheetView>
  </sheetViews>
  <sheetFormatPr defaultColWidth="9" defaultRowHeight="14.25" outlineLevelCol="1"/>
  <cols>
    <col min="1" max="1" width="57.875" style="297" customWidth="1"/>
    <col min="2" max="2" width="20" style="298" customWidth="1"/>
    <col min="3" max="16384" width="9" style="299"/>
  </cols>
  <sheetData>
    <row r="1" ht="18" customHeight="1" spans="1:2">
      <c r="A1" s="300" t="s">
        <v>664</v>
      </c>
      <c r="B1" s="300"/>
    </row>
    <row r="2" ht="24" spans="1:2">
      <c r="A2" s="301" t="s">
        <v>665</v>
      </c>
      <c r="B2" s="301"/>
    </row>
    <row r="3" ht="20.25" customHeight="1" spans="1:2">
      <c r="A3" s="302"/>
      <c r="B3" s="303" t="s">
        <v>2</v>
      </c>
    </row>
    <row r="4" ht="20.1" customHeight="1" spans="1:2">
      <c r="A4" s="304" t="s">
        <v>131</v>
      </c>
      <c r="B4" s="76" t="s">
        <v>4</v>
      </c>
    </row>
    <row r="5" ht="20.1" customHeight="1" spans="1:2">
      <c r="A5" s="305" t="s">
        <v>67</v>
      </c>
      <c r="B5" s="306">
        <f>SUM(B6,B9,B15,B26,B35,B46,B49)</f>
        <v>3</v>
      </c>
    </row>
    <row r="6" s="296" customFormat="1" ht="18.75" customHeight="1" spans="1:2">
      <c r="A6" s="307" t="s">
        <v>638</v>
      </c>
      <c r="B6" s="308"/>
    </row>
    <row r="7" s="296" customFormat="1" ht="18.75" customHeight="1" spans="1:2">
      <c r="A7" s="307" t="s">
        <v>666</v>
      </c>
      <c r="B7" s="308"/>
    </row>
    <row r="8" ht="18.75" customHeight="1" spans="1:2">
      <c r="A8" s="309" t="s">
        <v>667</v>
      </c>
      <c r="B8" s="310"/>
    </row>
    <row r="9" s="296" customFormat="1" ht="18.75" customHeight="1" spans="1:2">
      <c r="A9" s="307" t="s">
        <v>640</v>
      </c>
      <c r="B9" s="308"/>
    </row>
    <row r="10" s="296" customFormat="1" ht="18.75" customHeight="1" spans="1:2">
      <c r="A10" s="307" t="s">
        <v>668</v>
      </c>
      <c r="B10" s="308"/>
    </row>
    <row r="11" ht="18.75" customHeight="1" spans="1:2">
      <c r="A11" s="309" t="s">
        <v>669</v>
      </c>
      <c r="B11" s="310"/>
    </row>
    <row r="12" ht="18.75" customHeight="1" spans="1:2">
      <c r="A12" s="309" t="s">
        <v>670</v>
      </c>
      <c r="B12" s="310"/>
    </row>
    <row r="13" s="296" customFormat="1" ht="18.75" customHeight="1" spans="1:2">
      <c r="A13" s="307" t="s">
        <v>671</v>
      </c>
      <c r="B13" s="308"/>
    </row>
    <row r="14" ht="18.75" customHeight="1" spans="1:2">
      <c r="A14" s="309" t="s">
        <v>669</v>
      </c>
      <c r="B14" s="310"/>
    </row>
    <row r="15" s="296" customFormat="1" ht="18.75" customHeight="1" spans="1:2">
      <c r="A15" s="307" t="s">
        <v>642</v>
      </c>
      <c r="B15" s="308">
        <v>2</v>
      </c>
    </row>
    <row r="16" s="296" customFormat="1" ht="18.75" customHeight="1" spans="1:2">
      <c r="A16" s="307" t="s">
        <v>672</v>
      </c>
      <c r="B16" s="308">
        <v>2</v>
      </c>
    </row>
    <row r="17" ht="18.75" customHeight="1" spans="1:2">
      <c r="A17" s="309" t="s">
        <v>673</v>
      </c>
      <c r="B17" s="310"/>
    </row>
    <row r="18" ht="18.75" customHeight="1" spans="1:2">
      <c r="A18" s="309" t="s">
        <v>674</v>
      </c>
      <c r="B18" s="310"/>
    </row>
    <row r="19" ht="18.75" customHeight="1" spans="1:2">
      <c r="A19" s="309" t="s">
        <v>675</v>
      </c>
      <c r="B19" s="310">
        <v>2</v>
      </c>
    </row>
    <row r="20" s="296" customFormat="1" ht="18.75" customHeight="1" spans="1:2">
      <c r="A20" s="307" t="s">
        <v>676</v>
      </c>
      <c r="B20" s="308"/>
    </row>
    <row r="21" s="296" customFormat="1" ht="18.75" customHeight="1" spans="1:2">
      <c r="A21" s="307" t="s">
        <v>677</v>
      </c>
      <c r="B21" s="308"/>
    </row>
    <row r="22" ht="18.75" customHeight="1" spans="1:2">
      <c r="A22" s="309" t="s">
        <v>678</v>
      </c>
      <c r="B22" s="310"/>
    </row>
    <row r="23" ht="18.75" customHeight="1" spans="1:2">
      <c r="A23" s="309" t="s">
        <v>679</v>
      </c>
      <c r="B23" s="310"/>
    </row>
    <row r="24" s="296" customFormat="1" ht="18.75" customHeight="1" spans="1:2">
      <c r="A24" s="307" t="s">
        <v>680</v>
      </c>
      <c r="B24" s="308"/>
    </row>
    <row r="25" ht="18.75" customHeight="1" spans="1:2">
      <c r="A25" s="309" t="s">
        <v>673</v>
      </c>
      <c r="B25" s="310"/>
    </row>
    <row r="26" s="296" customFormat="1" ht="18.75" customHeight="1" spans="1:2">
      <c r="A26" s="307" t="s">
        <v>644</v>
      </c>
      <c r="B26" s="308">
        <v>1</v>
      </c>
    </row>
    <row r="27" s="296" customFormat="1" ht="18.75" customHeight="1" spans="1:2">
      <c r="A27" s="307" t="s">
        <v>681</v>
      </c>
      <c r="B27" s="308"/>
    </row>
    <row r="28" ht="18.75" customHeight="1" spans="1:2">
      <c r="A28" s="309" t="s">
        <v>669</v>
      </c>
      <c r="B28" s="310"/>
    </row>
    <row r="29" s="296" customFormat="1" ht="18.75" customHeight="1" spans="1:2">
      <c r="A29" s="307" t="s">
        <v>682</v>
      </c>
      <c r="B29" s="308"/>
    </row>
    <row r="30" ht="18.75" customHeight="1" spans="1:2">
      <c r="A30" s="309" t="s">
        <v>669</v>
      </c>
      <c r="B30" s="310"/>
    </row>
    <row r="31" ht="18.75" customHeight="1" spans="1:2">
      <c r="A31" s="309" t="s">
        <v>683</v>
      </c>
      <c r="B31" s="310"/>
    </row>
    <row r="32" ht="18.75" customHeight="1" spans="1:2">
      <c r="A32" s="309" t="s">
        <v>684</v>
      </c>
      <c r="B32" s="310"/>
    </row>
    <row r="33" s="296" customFormat="1" ht="18.75" customHeight="1" spans="1:2">
      <c r="A33" s="307" t="s">
        <v>685</v>
      </c>
      <c r="B33" s="308">
        <v>1</v>
      </c>
    </row>
    <row r="34" ht="18.75" customHeight="1" spans="1:2">
      <c r="A34" s="309" t="s">
        <v>686</v>
      </c>
      <c r="B34" s="310">
        <v>1</v>
      </c>
    </row>
    <row r="35" s="296" customFormat="1" ht="18.75" customHeight="1" spans="1:2">
      <c r="A35" s="307" t="s">
        <v>687</v>
      </c>
      <c r="B35" s="308"/>
    </row>
    <row r="36" s="296" customFormat="1" ht="18.75" customHeight="1" spans="1:2">
      <c r="A36" s="307" t="s">
        <v>688</v>
      </c>
      <c r="B36" s="308"/>
    </row>
    <row r="37" ht="18.75" customHeight="1" spans="1:2">
      <c r="A37" s="309" t="s">
        <v>689</v>
      </c>
      <c r="B37" s="310"/>
    </row>
    <row r="38" s="296" customFormat="1" ht="18.75" customHeight="1" spans="1:2">
      <c r="A38" s="307" t="s">
        <v>690</v>
      </c>
      <c r="B38" s="308"/>
    </row>
    <row r="39" ht="18.75" customHeight="1" spans="1:2">
      <c r="A39" s="309" t="s">
        <v>691</v>
      </c>
      <c r="B39" s="310"/>
    </row>
    <row r="40" s="296" customFormat="1" ht="18.75" customHeight="1" spans="1:2">
      <c r="A40" s="307" t="s">
        <v>692</v>
      </c>
      <c r="B40" s="308"/>
    </row>
    <row r="41" ht="18.75" customHeight="1" spans="1:2">
      <c r="A41" s="309" t="s">
        <v>693</v>
      </c>
      <c r="B41" s="310"/>
    </row>
    <row r="42" ht="18.75" customHeight="1" spans="1:2">
      <c r="A42" s="309" t="s">
        <v>694</v>
      </c>
      <c r="B42" s="310"/>
    </row>
    <row r="43" ht="18.75" customHeight="1" spans="1:2">
      <c r="A43" s="309" t="s">
        <v>695</v>
      </c>
      <c r="B43" s="310"/>
    </row>
    <row r="44" ht="18.75" customHeight="1" spans="1:2">
      <c r="A44" s="309" t="s">
        <v>696</v>
      </c>
      <c r="B44" s="310"/>
    </row>
    <row r="45" ht="18.75" customHeight="1" spans="1:2">
      <c r="A45" s="309" t="s">
        <v>697</v>
      </c>
      <c r="B45" s="310"/>
    </row>
    <row r="46" s="296" customFormat="1" ht="18.75" customHeight="1" spans="1:2">
      <c r="A46" s="307" t="s">
        <v>698</v>
      </c>
      <c r="B46" s="308"/>
    </row>
    <row r="47" s="296" customFormat="1" ht="18.75" customHeight="1" spans="1:2">
      <c r="A47" s="307" t="s">
        <v>699</v>
      </c>
      <c r="B47" s="308"/>
    </row>
    <row r="48" ht="18.75" customHeight="1" spans="1:2">
      <c r="A48" s="309" t="s">
        <v>700</v>
      </c>
      <c r="B48" s="310"/>
    </row>
    <row r="49" s="296" customFormat="1" ht="18.75" customHeight="1" spans="1:2">
      <c r="A49" s="307" t="s">
        <v>701</v>
      </c>
      <c r="B49" s="308"/>
    </row>
    <row r="50" s="296" customFormat="1" ht="18.75" customHeight="1" spans="1:2">
      <c r="A50" s="307" t="s">
        <v>702</v>
      </c>
      <c r="B50" s="308"/>
    </row>
    <row r="51" ht="18.75" customHeight="1" spans="1:2">
      <c r="A51" s="309" t="s">
        <v>703</v>
      </c>
      <c r="B51" s="310"/>
    </row>
    <row r="52" ht="48.75" customHeight="1" spans="1:2">
      <c r="A52" s="311" t="s">
        <v>704</v>
      </c>
      <c r="B52" s="311"/>
    </row>
    <row r="66" spans="1:2">
      <c r="A66" s="299"/>
      <c r="B66" s="68"/>
    </row>
    <row r="67" spans="1:2">
      <c r="A67" s="299"/>
      <c r="B67" s="68"/>
    </row>
    <row r="68" spans="1:2">
      <c r="A68" s="299"/>
      <c r="B68" s="68"/>
    </row>
    <row r="69" spans="1:2">
      <c r="A69" s="299"/>
      <c r="B69" s="68"/>
    </row>
  </sheetData>
  <mergeCells count="3">
    <mergeCell ref="A1:B1"/>
    <mergeCell ref="A2:B2"/>
    <mergeCell ref="A52:B52"/>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01-2019街镇收入</vt:lpstr>
      <vt:lpstr>02-2019街镇支出</vt:lpstr>
      <vt:lpstr>03-2019公共平衡 </vt:lpstr>
      <vt:lpstr>04-2019公共本级支出功能 </vt:lpstr>
      <vt:lpstr>05-2019公共线下 </vt:lpstr>
      <vt:lpstr>06-2019转移支付分地区</vt:lpstr>
      <vt:lpstr>07-2019转移支付分项目 </vt:lpstr>
      <vt:lpstr>8-2019基金平衡</vt:lpstr>
      <vt:lpstr>9-2019基金支出</vt:lpstr>
      <vt:lpstr>10-2019基金转移支付</vt:lpstr>
      <vt:lpstr>11-2019国资 </vt:lpstr>
      <vt:lpstr>12-2019社保执行-北碚区无</vt:lpstr>
      <vt:lpstr>12-2019社保执行</vt:lpstr>
      <vt:lpstr>13-2020公共平衡</vt:lpstr>
      <vt:lpstr>14-2020公共本级支出功能 </vt:lpstr>
      <vt:lpstr>15-2020公共基本和项目 </vt:lpstr>
      <vt:lpstr>16-2020公共本级基本支出经济 </vt:lpstr>
      <vt:lpstr>17-2020公共线下</vt:lpstr>
      <vt:lpstr>18-2020转移支付分地区</vt:lpstr>
      <vt:lpstr>19-2020转移支付分项目</vt:lpstr>
      <vt:lpstr>20-2020基金平衡</vt:lpstr>
      <vt:lpstr>21-2020基金支出</vt:lpstr>
      <vt:lpstr>22-2020基金转移支付</vt:lpstr>
      <vt:lpstr>23-2020国资</vt:lpstr>
      <vt:lpstr>24-2020社保</vt:lpstr>
      <vt:lpstr>24-2020社保-北碚区无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纯粹</cp:lastModifiedBy>
  <dcterms:created xsi:type="dcterms:W3CDTF">2006-09-13T11:21:00Z</dcterms:created>
  <dcterms:modified xsi:type="dcterms:W3CDTF">2020-02-12T04:15:45Z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