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776" firstSheet="18" activeTab="24"/>
  </bookViews>
  <sheets>
    <sheet name="封面" sheetId="92" r:id="rId1"/>
    <sheet name="目录" sheetId="84" r:id="rId2"/>
    <sheet name="01-2021公共平衡 " sheetId="26" r:id="rId3"/>
    <sheet name="02-2021公共本级支出功能" sheetId="95" r:id="rId4"/>
    <sheet name="03-2021公共转移支付分地区" sheetId="59" r:id="rId5"/>
    <sheet name="04-2021公共转移支付分项目 " sheetId="60" r:id="rId6"/>
    <sheet name="5-2021基金平衡" sheetId="33" r:id="rId7"/>
    <sheet name="6-2021基金支出" sheetId="19" r:id="rId8"/>
    <sheet name="7-2021基金转移支付分地区" sheetId="87" r:id="rId9"/>
    <sheet name="8-2021基金转移支付分项目 " sheetId="88" r:id="rId10"/>
    <sheet name="9-2021国资平衡" sheetId="48" r:id="rId11"/>
    <sheet name="10-2021社保平衡" sheetId="21" r:id="rId12"/>
    <sheet name="11-2021社保结余" sheetId="93" r:id="rId13"/>
    <sheet name="12-2022公共平衡" sheetId="71" r:id="rId14"/>
    <sheet name="13-2022公共本级支出功能 " sheetId="38" r:id="rId15"/>
    <sheet name="14-2022公共基本和项目 " sheetId="39" r:id="rId16"/>
    <sheet name="15-2022公共本级基本支出" sheetId="36" r:id="rId17"/>
    <sheet name="16-2022公共转移支付分地区" sheetId="53" r:id="rId18"/>
    <sheet name="17-2022公共转移支付分项目" sheetId="54" r:id="rId19"/>
    <sheet name="18-2022基金平衡" sheetId="35" r:id="rId20"/>
    <sheet name="19-2022基金支出" sheetId="7" r:id="rId21"/>
    <sheet name="20-2022基金转移支付分地区" sheetId="85" r:id="rId22"/>
    <sheet name="21-2022基金转移支付分项目" sheetId="86" r:id="rId23"/>
    <sheet name="22-2022国资平衡" sheetId="49" r:id="rId24"/>
    <sheet name="23-2022社保平衡" sheetId="89" r:id="rId25"/>
    <sheet name="24-2022社保结余" sheetId="94" r:id="rId26"/>
  </sheets>
  <definedNames>
    <definedName name="_xlnm._FilterDatabase" localSheetId="14" hidden="1">'13-2022公共本级支出功能 '!$A$1:$C$142</definedName>
    <definedName name="_xlnm._FilterDatabase" localSheetId="5" hidden="1">'04-2021公共转移支付分项目 '!#REF!</definedName>
    <definedName name="_xlnm._FilterDatabase" localSheetId="18" hidden="1">'17-2022公共转移支付分项目'!$A$1:$A$61</definedName>
    <definedName name="_xlnm._FilterDatabase" localSheetId="22" hidden="1">'21-2022基金转移支付分项目'!#REF!</definedName>
    <definedName name="_xlnm._FilterDatabase" localSheetId="7" hidden="1">'6-2021基金支出'!$A$4:$B$4</definedName>
    <definedName name="_xlnm._FilterDatabase" localSheetId="9" hidden="1">'8-2021基金转移支付分项目 '!#REF!</definedName>
    <definedName name="fa" localSheetId="5">#REF!</definedName>
    <definedName name="fa" localSheetId="12">#REF!</definedName>
    <definedName name="fa" localSheetId="18">#REF!</definedName>
    <definedName name="fa" localSheetId="22">#REF!</definedName>
    <definedName name="fa" localSheetId="24">#REF!</definedName>
    <definedName name="fa" localSheetId="25">#REF!</definedName>
    <definedName name="fa" localSheetId="9">#REF!</definedName>
    <definedName name="fa" localSheetId="0">#REF!</definedName>
    <definedName name="fa">#REF!</definedName>
    <definedName name="_xlnm.Print_Area" localSheetId="2">'01-2021公共平衡 '!$A$1:$N$44</definedName>
    <definedName name="_xlnm.Print_Area" localSheetId="4">'03-2021公共转移支付分地区'!$A$1:$D$1</definedName>
    <definedName name="_xlnm.Print_Area" localSheetId="5">'04-2021公共转移支付分项目 '!$A$1:$B$4</definedName>
    <definedName name="_xlnm.Print_Area" localSheetId="11">'10-2021社保平衡'!$A$1:$K$17</definedName>
    <definedName name="_xlnm.Print_Area" localSheetId="13">'12-2022公共平衡'!$A$1:$F$41</definedName>
    <definedName name="_xlnm.Print_Area" localSheetId="15">'14-2022公共基本和项目 '!$A$1:$D$34</definedName>
    <definedName name="_xlnm.Print_Area" localSheetId="16">'15-2022公共本级基本支出'!$A$1:$B$4</definedName>
    <definedName name="_xlnm.Print_Area" localSheetId="17">'16-2022公共转移支付分地区'!#REF!</definedName>
    <definedName name="_xlnm.Print_Area" localSheetId="18">'17-2022公共转移支付分项目'!#REF!</definedName>
    <definedName name="_xlnm.Print_Area" localSheetId="20">'19-2022基金支出'!$A$1:$B$54</definedName>
    <definedName name="_xlnm.Print_Area" localSheetId="21">'20-2022基金转移支付分地区'!#REF!</definedName>
    <definedName name="_xlnm.Print_Area" localSheetId="22">'21-2022基金转移支付分项目'!#REF!</definedName>
    <definedName name="_xlnm.Print_Area" localSheetId="24">'23-2022社保平衡'!$A$1:$D$17</definedName>
    <definedName name="_xlnm.Print_Area" localSheetId="6">'5-2021基金平衡'!$A$1:$N$29</definedName>
    <definedName name="_xlnm.Print_Area" localSheetId="7">'6-2021基金支出'!$A$1:$B$57</definedName>
    <definedName name="_xlnm.Print_Area" localSheetId="8">'7-2021基金转移支付分地区'!#REF!</definedName>
    <definedName name="_xlnm.Print_Area" localSheetId="9">'8-2021基金转移支付分项目 '!#REF!</definedName>
    <definedName name="_xlnm.Print_Area" localSheetId="10">'9-2021国资平衡'!$A$1:$N$23</definedName>
    <definedName name="_xlnm.Print_Titles" localSheetId="2">'01-2021公共平衡 '!$2:$4</definedName>
    <definedName name="_xlnm.Print_Titles" localSheetId="4">'03-2021公共转移支付分地区'!#REF!</definedName>
    <definedName name="_xlnm.Print_Titles" localSheetId="5">'04-2021公共转移支付分项目 '!$2:$4</definedName>
    <definedName name="_xlnm.Print_Titles" localSheetId="14">'13-2022公共本级支出功能 '!#REF!</definedName>
    <definedName name="_xlnm.Print_Titles" localSheetId="16">'15-2022公共本级基本支出'!$2:$4</definedName>
    <definedName name="_xlnm.Print_Titles" localSheetId="17">'16-2022公共转移支付分地区'!#REF!</definedName>
    <definedName name="_xlnm.Print_Titles" localSheetId="18">'17-2022公共转移支付分项目'!#REF!</definedName>
    <definedName name="_xlnm.Print_Titles" localSheetId="20">'19-2022基金支出'!$2:$4</definedName>
    <definedName name="_xlnm.Print_Titles" localSheetId="21">'20-2022基金转移支付分地区'!#REF!</definedName>
    <definedName name="_xlnm.Print_Titles" localSheetId="22">'21-2022基金转移支付分项目'!#REF!</definedName>
    <definedName name="_xlnm.Print_Titles" localSheetId="25">'24-2022社保结余'!$1:$4</definedName>
    <definedName name="_xlnm.Print_Titles" localSheetId="6">'5-2021基金平衡'!$1:$4</definedName>
    <definedName name="_xlnm.Print_Titles" localSheetId="7">'6-2021基金支出'!$4:$4</definedName>
    <definedName name="_xlnm.Print_Titles" localSheetId="8">'7-2021基金转移支付分地区'!#REF!</definedName>
    <definedName name="_xlnm.Print_Titles" localSheetId="9">'8-2021基金转移支付分项目 '!#REF!</definedName>
    <definedName name="地区名称" localSheetId="2">#REF!</definedName>
    <definedName name="地区名称" localSheetId="4">#REF!</definedName>
    <definedName name="地区名称" localSheetId="5">#REF!</definedName>
    <definedName name="地区名称" localSheetId="11">#REF!</definedName>
    <definedName name="地区名称" localSheetId="12">#REF!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6">#REF!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s>
  <calcPr calcId="144525"/>
</workbook>
</file>

<file path=xl/sharedStrings.xml><?xml version="1.0" encoding="utf-8"?>
<sst xmlns="http://schemas.openxmlformats.org/spreadsheetml/2006/main" count="1156" uniqueCount="759">
  <si>
    <t>附件一（续）</t>
  </si>
  <si>
    <t>重庆市北碚区施家梁镇2021年预算执行情况
和2022年预算（草案）</t>
  </si>
  <si>
    <t>目    录</t>
  </si>
  <si>
    <t>一、2021年预算执行</t>
  </si>
  <si>
    <t>1、一般公共预算</t>
  </si>
  <si>
    <t>表1：2021年施家梁镇镇级一般公共预算收支执行表</t>
  </si>
  <si>
    <t>表2：2021年施家梁镇镇级一般公共预算本级支出执行表</t>
  </si>
  <si>
    <t>表3：2021年镇级一般公共预算转移支付支出执行表 （分地区）</t>
  </si>
  <si>
    <t>表4：2021年镇级一般公共预算转移支付支出执行表（分项目）</t>
  </si>
  <si>
    <t>2、政府性基金预算</t>
  </si>
  <si>
    <t>表5：2021年施家梁镇镇级政府性基金预算收支执行表</t>
  </si>
  <si>
    <t>表6：2021年施家梁镇镇级政府性基金预算本级支出执行表</t>
  </si>
  <si>
    <t>表7：2021年镇级政府性基金转移支付支出执行表（分地区）</t>
  </si>
  <si>
    <t>表8：2021年镇级政府性基金转移支付支出执行表（分项目）</t>
  </si>
  <si>
    <t>3、国有资本经营预算</t>
  </si>
  <si>
    <t>表9：2021年镇级国有资本经营预算收支执行表</t>
  </si>
  <si>
    <t>4、社会保险基金预算</t>
  </si>
  <si>
    <t>表10：2021年全镇社会保险基金预算收支执行表</t>
  </si>
  <si>
    <t>表11：2021年全镇社会保险基金预算结余执行表</t>
  </si>
  <si>
    <t>二、2022年预算安排</t>
  </si>
  <si>
    <t xml:space="preserve">表12：2022年施家梁镇镇级一般公共预算收支预算表 </t>
  </si>
  <si>
    <t xml:space="preserve">表13：2022年施家梁镇镇级一般公共预算本级支出预算表 </t>
  </si>
  <si>
    <t>表14：2022年镇级一般公共预算本级支出预算表
     （按功能分类科目的基本支出和项目支出）</t>
  </si>
  <si>
    <t>表15：2022年镇级一般公共预算本级基本支出预算表 
      （按经济分类科目）</t>
  </si>
  <si>
    <t>表16：2022年镇级一般公共预算转移支付支出预算表（分地区）</t>
  </si>
  <si>
    <t>表17：2022年镇级一般公共预算转移支付支出预算表（分项目）</t>
  </si>
  <si>
    <t xml:space="preserve">表18：2022年镇级政府性基金预算收支预算表 </t>
  </si>
  <si>
    <t xml:space="preserve">表19：2022年镇级政府性基金预算本级支出预算表 </t>
  </si>
  <si>
    <t>表20：2022年镇级政府性基金预算转移支付支出预算表（分地区）</t>
  </si>
  <si>
    <t>表21：2022年镇级政府性基金预算转移支付支出预算表（分项目）</t>
  </si>
  <si>
    <t xml:space="preserve">表22：2022年镇级国有资本经营预算收支预算表 </t>
  </si>
  <si>
    <t>表23：2022年全镇社会保险基金预算收支预算表</t>
  </si>
  <si>
    <t>表24：2022年全镇社会保险基金预算结余预算表</t>
  </si>
  <si>
    <r>
      <rPr>
        <sz val="10"/>
        <color theme="1"/>
        <rFont val="方正黑体_GBK"/>
        <charset val="134"/>
      </rPr>
      <t>表</t>
    </r>
    <r>
      <rPr>
        <sz val="10"/>
        <color theme="1"/>
        <rFont val="Times New Roman"/>
        <charset val="134"/>
      </rPr>
      <t>1</t>
    </r>
  </si>
  <si>
    <r>
      <rPr>
        <sz val="16"/>
        <color theme="1"/>
        <rFont val="Times New Roman"/>
        <charset val="134"/>
      </rPr>
      <t>2021</t>
    </r>
    <r>
      <rPr>
        <sz val="16"/>
        <color theme="1"/>
        <rFont val="方正小标宋_GBK"/>
        <charset val="134"/>
      </rPr>
      <t>年施家梁镇镇级一般公共预算收支执行表</t>
    </r>
  </si>
  <si>
    <t>单位：万元</t>
  </si>
  <si>
    <r>
      <rPr>
        <sz val="14"/>
        <rFont val="黑体"/>
        <charset val="134"/>
      </rPr>
      <t>收</t>
    </r>
    <r>
      <rPr>
        <sz val="14"/>
        <rFont val="Times New Roman"/>
        <charset val="134"/>
      </rPr>
      <t xml:space="preserve">      </t>
    </r>
    <r>
      <rPr>
        <sz val="14"/>
        <rFont val="黑体"/>
        <charset val="134"/>
      </rPr>
      <t>入</t>
    </r>
  </si>
  <si>
    <t>预算数</t>
  </si>
  <si>
    <r>
      <rPr>
        <sz val="14"/>
        <rFont val="黑体"/>
        <charset val="134"/>
      </rPr>
      <t>调整</t>
    </r>
    <r>
      <rPr>
        <sz val="14"/>
        <rFont val="Times New Roman"/>
        <charset val="134"/>
      </rPr>
      <t xml:space="preserve">
</t>
    </r>
    <r>
      <rPr>
        <sz val="14"/>
        <rFont val="黑体"/>
        <charset val="134"/>
      </rPr>
      <t>预算数</t>
    </r>
  </si>
  <si>
    <r>
      <rPr>
        <sz val="14"/>
        <rFont val="黑体"/>
        <charset val="134"/>
      </rPr>
      <t>变动</t>
    </r>
    <r>
      <rPr>
        <sz val="14"/>
        <rFont val="Times New Roman"/>
        <charset val="134"/>
      </rPr>
      <t xml:space="preserve">
</t>
    </r>
    <r>
      <rPr>
        <sz val="14"/>
        <rFont val="黑体"/>
        <charset val="134"/>
      </rPr>
      <t>预算数</t>
    </r>
  </si>
  <si>
    <t>执行数</t>
  </si>
  <si>
    <r>
      <rPr>
        <sz val="14"/>
        <rFont val="黑体"/>
        <charset val="134"/>
      </rPr>
      <t>执行数</t>
    </r>
    <r>
      <rPr>
        <sz val="14"/>
        <rFont val="Times New Roman"/>
        <charset val="134"/>
      </rPr>
      <t xml:space="preserve">
</t>
    </r>
    <r>
      <rPr>
        <sz val="14"/>
        <rFont val="黑体"/>
        <charset val="134"/>
      </rPr>
      <t>为变动</t>
    </r>
    <r>
      <rPr>
        <sz val="14"/>
        <rFont val="Times New Roman"/>
        <charset val="134"/>
      </rPr>
      <t xml:space="preserve">
</t>
    </r>
    <r>
      <rPr>
        <sz val="14"/>
        <rFont val="黑体"/>
        <charset val="134"/>
      </rPr>
      <t>预算数的</t>
    </r>
    <r>
      <rPr>
        <sz val="14"/>
        <rFont val="Times New Roman"/>
        <charset val="134"/>
      </rPr>
      <t>%</t>
    </r>
  </si>
  <si>
    <r>
      <rPr>
        <sz val="14"/>
        <rFont val="黑体"/>
        <charset val="134"/>
      </rPr>
      <t>执行数为</t>
    </r>
    <r>
      <rPr>
        <sz val="14"/>
        <rFont val="Times New Roman"/>
        <charset val="134"/>
      </rPr>
      <t xml:space="preserve">
</t>
    </r>
    <r>
      <rPr>
        <sz val="14"/>
        <rFont val="黑体"/>
        <charset val="134"/>
      </rPr>
      <t>上年决算</t>
    </r>
    <r>
      <rPr>
        <sz val="14"/>
        <rFont val="Times New Roman"/>
        <charset val="134"/>
      </rPr>
      <t xml:space="preserve">
</t>
    </r>
    <r>
      <rPr>
        <sz val="14"/>
        <rFont val="黑体"/>
        <charset val="134"/>
      </rPr>
      <t>数的</t>
    </r>
    <r>
      <rPr>
        <sz val="14"/>
        <rFont val="Times New Roman"/>
        <charset val="134"/>
      </rPr>
      <t>%</t>
    </r>
  </si>
  <si>
    <r>
      <rPr>
        <sz val="14"/>
        <rFont val="黑体"/>
        <charset val="134"/>
      </rPr>
      <t>支</t>
    </r>
    <r>
      <rPr>
        <sz val="14"/>
        <rFont val="Times New Roman"/>
        <charset val="134"/>
      </rPr>
      <t xml:space="preserve">      </t>
    </r>
    <r>
      <rPr>
        <sz val="14"/>
        <rFont val="黑体"/>
        <charset val="134"/>
      </rPr>
      <t>出</t>
    </r>
  </si>
  <si>
    <r>
      <rPr>
        <sz val="10"/>
        <rFont val="黑体"/>
        <charset val="134"/>
      </rPr>
      <t>总</t>
    </r>
    <r>
      <rPr>
        <sz val="10"/>
        <rFont val="Times New Roman"/>
        <charset val="134"/>
      </rPr>
      <t xml:space="preserve">  </t>
    </r>
    <r>
      <rPr>
        <sz val="10"/>
        <rFont val="黑体"/>
        <charset val="134"/>
      </rPr>
      <t>计</t>
    </r>
  </si>
  <si>
    <t>本级收入合计</t>
  </si>
  <si>
    <t>本级支出合计</t>
  </si>
  <si>
    <t>一、税收收入</t>
  </si>
  <si>
    <t>一、一般公共服务支出</t>
  </si>
  <si>
    <r>
      <rPr>
        <sz val="10"/>
        <color theme="1"/>
        <rFont val="Times New Roman"/>
        <charset val="134"/>
      </rPr>
      <t xml:space="preserve">    </t>
    </r>
    <r>
      <rPr>
        <sz val="10"/>
        <color theme="1"/>
        <rFont val="宋体"/>
        <charset val="134"/>
      </rPr>
      <t>增值税</t>
    </r>
  </si>
  <si>
    <t>二、外交支出</t>
  </si>
  <si>
    <r>
      <rPr>
        <sz val="10"/>
        <color theme="1"/>
        <rFont val="Times New Roman"/>
        <charset val="134"/>
      </rPr>
      <t xml:space="preserve">    </t>
    </r>
    <r>
      <rPr>
        <sz val="10"/>
        <color theme="1"/>
        <rFont val="宋体"/>
        <charset val="134"/>
      </rPr>
      <t>企业所得税</t>
    </r>
  </si>
  <si>
    <t>三、国防支出</t>
  </si>
  <si>
    <r>
      <rPr>
        <sz val="10"/>
        <color theme="1"/>
        <rFont val="Times New Roman"/>
        <charset val="134"/>
      </rPr>
      <t xml:space="preserve">    </t>
    </r>
    <r>
      <rPr>
        <sz val="10"/>
        <color theme="1"/>
        <rFont val="宋体"/>
        <charset val="134"/>
      </rPr>
      <t>个人所得税</t>
    </r>
  </si>
  <si>
    <t>四、公共安全支出</t>
  </si>
  <si>
    <r>
      <rPr>
        <sz val="10"/>
        <color theme="1"/>
        <rFont val="Times New Roman"/>
        <charset val="134"/>
      </rPr>
      <t xml:space="preserve">    </t>
    </r>
    <r>
      <rPr>
        <sz val="10"/>
        <color theme="1"/>
        <rFont val="宋体"/>
        <charset val="134"/>
      </rPr>
      <t>城市维护建设税</t>
    </r>
  </si>
  <si>
    <t>五、教育支出</t>
  </si>
  <si>
    <r>
      <rPr>
        <sz val="10"/>
        <color theme="1"/>
        <rFont val="Times New Roman"/>
        <charset val="134"/>
      </rPr>
      <t xml:space="preserve">    </t>
    </r>
    <r>
      <rPr>
        <sz val="10"/>
        <color theme="1"/>
        <rFont val="宋体"/>
        <charset val="134"/>
      </rPr>
      <t>房产税</t>
    </r>
  </si>
  <si>
    <t>六、科学技术支出</t>
  </si>
  <si>
    <r>
      <rPr>
        <sz val="10"/>
        <color indexed="8"/>
        <rFont val="Times New Roman"/>
        <charset val="134"/>
      </rPr>
      <t xml:space="preserve">    </t>
    </r>
    <r>
      <rPr>
        <sz val="10"/>
        <color indexed="8"/>
        <rFont val="宋体"/>
        <charset val="134"/>
      </rPr>
      <t>环境保护税</t>
    </r>
  </si>
  <si>
    <t>七、文化旅游体育与传媒支出</t>
  </si>
  <si>
    <r>
      <rPr>
        <sz val="10"/>
        <color theme="1"/>
        <rFont val="Times New Roman"/>
        <charset val="134"/>
      </rPr>
      <t xml:space="preserve">    </t>
    </r>
    <r>
      <rPr>
        <sz val="10"/>
        <color theme="1"/>
        <rFont val="宋体"/>
        <charset val="134"/>
      </rPr>
      <t>车船税</t>
    </r>
  </si>
  <si>
    <t>八、社会保障和就业支出</t>
  </si>
  <si>
    <r>
      <rPr>
        <sz val="10"/>
        <color indexed="8"/>
        <rFont val="Times New Roman"/>
        <charset val="134"/>
      </rPr>
      <t xml:space="preserve">    </t>
    </r>
    <r>
      <rPr>
        <sz val="10"/>
        <color indexed="8"/>
        <rFont val="宋体"/>
        <charset val="134"/>
      </rPr>
      <t>其他税收收入</t>
    </r>
  </si>
  <si>
    <t>九、卫生健康支出</t>
  </si>
  <si>
    <t>二、非税收入</t>
  </si>
  <si>
    <t>十、节能环保支出</t>
  </si>
  <si>
    <r>
      <rPr>
        <sz val="10"/>
        <color theme="1"/>
        <rFont val="Times New Roman"/>
        <charset val="134"/>
      </rPr>
      <t xml:space="preserve">    </t>
    </r>
    <r>
      <rPr>
        <sz val="10"/>
        <color theme="1"/>
        <rFont val="宋体"/>
        <charset val="134"/>
      </rPr>
      <t>专项收入</t>
    </r>
  </si>
  <si>
    <t>十一、城乡社区支出</t>
  </si>
  <si>
    <r>
      <rPr>
        <sz val="10"/>
        <color theme="1"/>
        <rFont val="Times New Roman"/>
        <charset val="134"/>
      </rPr>
      <t xml:space="preserve">    </t>
    </r>
    <r>
      <rPr>
        <sz val="10"/>
        <color theme="1"/>
        <rFont val="宋体"/>
        <charset val="134"/>
      </rPr>
      <t>行政事业性收费收入</t>
    </r>
  </si>
  <si>
    <t>十二、农林水支出</t>
  </si>
  <si>
    <r>
      <rPr>
        <sz val="10"/>
        <color theme="1"/>
        <rFont val="Times New Roman"/>
        <charset val="134"/>
      </rPr>
      <t xml:space="preserve">    </t>
    </r>
    <r>
      <rPr>
        <sz val="10"/>
        <color theme="1"/>
        <rFont val="宋体"/>
        <charset val="134"/>
      </rPr>
      <t>罚没收入</t>
    </r>
  </si>
  <si>
    <t>十三、交通运输支出</t>
  </si>
  <si>
    <r>
      <rPr>
        <sz val="10"/>
        <color theme="1"/>
        <rFont val="Times New Roman"/>
        <charset val="134"/>
      </rPr>
      <t xml:space="preserve">    </t>
    </r>
    <r>
      <rPr>
        <sz val="10"/>
        <color theme="1"/>
        <rFont val="宋体"/>
        <charset val="134"/>
      </rPr>
      <t>国有资源</t>
    </r>
    <r>
      <rPr>
        <sz val="10"/>
        <color theme="1"/>
        <rFont val="Times New Roman"/>
        <charset val="134"/>
      </rPr>
      <t>(</t>
    </r>
    <r>
      <rPr>
        <sz val="10"/>
        <color theme="1"/>
        <rFont val="宋体"/>
        <charset val="134"/>
      </rPr>
      <t>资产</t>
    </r>
    <r>
      <rPr>
        <sz val="10"/>
        <color theme="1"/>
        <rFont val="Times New Roman"/>
        <charset val="134"/>
      </rPr>
      <t>)</t>
    </r>
    <r>
      <rPr>
        <sz val="10"/>
        <color theme="1"/>
        <rFont val="宋体"/>
        <charset val="134"/>
      </rPr>
      <t>有偿使用收入</t>
    </r>
  </si>
  <si>
    <t>十四、资源勘探工业信息等支出</t>
  </si>
  <si>
    <r>
      <rPr>
        <sz val="10"/>
        <color theme="1"/>
        <rFont val="Times New Roman"/>
        <charset val="134"/>
      </rPr>
      <t xml:space="preserve">    </t>
    </r>
    <r>
      <rPr>
        <sz val="10"/>
        <color theme="1"/>
        <rFont val="宋体"/>
        <charset val="134"/>
      </rPr>
      <t>捐赠收入</t>
    </r>
  </si>
  <si>
    <t>十五、商业服务业等支出</t>
  </si>
  <si>
    <r>
      <rPr>
        <sz val="10"/>
        <color theme="1"/>
        <rFont val="Times New Roman"/>
        <charset val="134"/>
      </rPr>
      <t xml:space="preserve">    </t>
    </r>
    <r>
      <rPr>
        <sz val="10"/>
        <color theme="1"/>
        <rFont val="宋体"/>
        <charset val="134"/>
      </rPr>
      <t>政府住房基金收入</t>
    </r>
  </si>
  <si>
    <t>十六、金融支出</t>
  </si>
  <si>
    <r>
      <rPr>
        <sz val="10"/>
        <color theme="1"/>
        <rFont val="Times New Roman"/>
        <charset val="134"/>
      </rPr>
      <t xml:space="preserve">    </t>
    </r>
    <r>
      <rPr>
        <sz val="10"/>
        <color theme="1"/>
        <rFont val="宋体"/>
        <charset val="134"/>
      </rPr>
      <t>其他收入</t>
    </r>
  </si>
  <si>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</si>
  <si>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</si>
  <si>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</si>
  <si>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</si>
  <si>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</si>
  <si>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</si>
  <si>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</si>
  <si>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</si>
  <si>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</si>
  <si>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转移性收入合计</t>
  </si>
  <si>
    <t>-</t>
  </si>
  <si>
    <t>转移性支出合计</t>
  </si>
  <si>
    <t>一上级补助收入</t>
  </si>
  <si>
    <t>一、上解支出</t>
  </si>
  <si>
    <t>二、下级上解收入</t>
  </si>
  <si>
    <t>二、补助下级支出</t>
  </si>
  <si>
    <t>三、动用预算稳定调节基金</t>
  </si>
  <si>
    <t>三、地方政府债务还本支出</t>
  </si>
  <si>
    <t>四、调入资金</t>
  </si>
  <si>
    <r>
      <rPr>
        <sz val="10"/>
        <color indexed="8"/>
        <rFont val="Times New Roman"/>
        <charset val="134"/>
      </rPr>
      <t xml:space="preserve">    </t>
    </r>
    <r>
      <rPr>
        <sz val="10"/>
        <color indexed="8"/>
        <rFont val="宋体"/>
        <charset val="134"/>
      </rPr>
      <t>地方政府债券还本支出（本级财力）</t>
    </r>
  </si>
  <si>
    <r>
      <rPr>
        <sz val="10"/>
        <color indexed="8"/>
        <rFont val="宋体"/>
        <charset val="134"/>
      </rPr>
      <t>五、地方政府债务收入</t>
    </r>
    <r>
      <rPr>
        <sz val="10"/>
        <color indexed="8"/>
        <rFont val="Times New Roman"/>
        <charset val="134"/>
      </rPr>
      <t xml:space="preserve"> </t>
    </r>
  </si>
  <si>
    <r>
      <rPr>
        <sz val="10"/>
        <color indexed="8"/>
        <rFont val="Times New Roman"/>
        <charset val="134"/>
      </rPr>
      <t xml:space="preserve">    </t>
    </r>
    <r>
      <rPr>
        <sz val="10"/>
        <color indexed="8"/>
        <rFont val="宋体"/>
        <charset val="134"/>
      </rPr>
      <t>地方政府债券还本支出（再融资）</t>
    </r>
  </si>
  <si>
    <r>
      <rPr>
        <sz val="10"/>
        <color indexed="8"/>
        <rFont val="Times New Roman"/>
        <charset val="134"/>
      </rPr>
      <t xml:space="preserve">    </t>
    </r>
    <r>
      <rPr>
        <sz val="10"/>
        <color indexed="8"/>
        <rFont val="宋体"/>
        <charset val="134"/>
      </rPr>
      <t>地方政府债券收入</t>
    </r>
    <r>
      <rPr>
        <sz val="10"/>
        <color indexed="8"/>
        <rFont val="Times New Roman"/>
        <charset val="134"/>
      </rPr>
      <t>(</t>
    </r>
    <r>
      <rPr>
        <sz val="10"/>
        <color indexed="8"/>
        <rFont val="宋体"/>
        <charset val="134"/>
      </rPr>
      <t>新增）</t>
    </r>
  </si>
  <si>
    <t>四、安排预算稳定调节基金</t>
  </si>
  <si>
    <r>
      <rPr>
        <sz val="10"/>
        <color indexed="8"/>
        <rFont val="Times New Roman"/>
        <charset val="134"/>
      </rPr>
      <t xml:space="preserve">    </t>
    </r>
    <r>
      <rPr>
        <sz val="10"/>
        <color indexed="8"/>
        <rFont val="宋体"/>
        <charset val="134"/>
      </rPr>
      <t>地方政府债券收入</t>
    </r>
    <r>
      <rPr>
        <sz val="10"/>
        <color indexed="8"/>
        <rFont val="Times New Roman"/>
        <charset val="134"/>
      </rPr>
      <t>(</t>
    </r>
    <r>
      <rPr>
        <sz val="10"/>
        <color indexed="8"/>
        <rFont val="宋体"/>
        <charset val="134"/>
      </rPr>
      <t>再融资）</t>
    </r>
  </si>
  <si>
    <r>
      <rPr>
        <sz val="10"/>
        <color indexed="8"/>
        <rFont val="宋体"/>
        <charset val="134"/>
      </rPr>
      <t>五、地方政府债务转贷支出</t>
    </r>
    <r>
      <rPr>
        <sz val="10"/>
        <color indexed="8"/>
        <rFont val="Times New Roman"/>
        <charset val="134"/>
      </rPr>
      <t xml:space="preserve"> </t>
    </r>
  </si>
  <si>
    <r>
      <rPr>
        <sz val="10"/>
        <color theme="1"/>
        <rFont val="Times New Roman"/>
        <charset val="134"/>
      </rPr>
      <t xml:space="preserve">    </t>
    </r>
    <r>
      <rPr>
        <sz val="10"/>
        <color theme="1"/>
        <rFont val="宋体"/>
        <charset val="134"/>
      </rPr>
      <t>地方政府外债借款收入</t>
    </r>
  </si>
  <si>
    <r>
      <rPr>
        <sz val="10"/>
        <color indexed="8"/>
        <rFont val="Times New Roman"/>
        <charset val="134"/>
      </rPr>
      <t xml:space="preserve">    </t>
    </r>
    <r>
      <rPr>
        <sz val="10"/>
        <color indexed="8"/>
        <rFont val="宋体"/>
        <charset val="134"/>
      </rPr>
      <t>地方政府债券转贷支出（新增）</t>
    </r>
  </si>
  <si>
    <t>六、上年结转</t>
  </si>
  <si>
    <r>
      <rPr>
        <sz val="10"/>
        <color indexed="8"/>
        <rFont val="Times New Roman"/>
        <charset val="134"/>
      </rPr>
      <t xml:space="preserve">    </t>
    </r>
    <r>
      <rPr>
        <sz val="10"/>
        <color indexed="8"/>
        <rFont val="宋体"/>
        <charset val="134"/>
      </rPr>
      <t>地方政府债券转贷支出（再融资）</t>
    </r>
  </si>
  <si>
    <r>
      <rPr>
        <sz val="10"/>
        <color indexed="8"/>
        <rFont val="Times New Roman"/>
        <charset val="134"/>
      </rPr>
      <t xml:space="preserve">    </t>
    </r>
    <r>
      <rPr>
        <sz val="10"/>
        <color indexed="8"/>
        <rFont val="宋体"/>
        <charset val="134"/>
      </rPr>
      <t>地方政府外债借款转贷支出</t>
    </r>
  </si>
  <si>
    <t>六、结转下年</t>
  </si>
  <si>
    <r>
      <rPr>
        <sz val="10"/>
        <color theme="1"/>
        <rFont val="宋体"/>
        <charset val="134"/>
      </rPr>
      <t>注：</t>
    </r>
    <r>
      <rPr>
        <sz val="10"/>
        <color theme="1"/>
        <rFont val="Times New Roman"/>
        <charset val="134"/>
      </rPr>
      <t>1.</t>
    </r>
    <r>
      <rPr>
        <sz val="10"/>
        <color theme="1"/>
        <rFont val="宋体"/>
        <charset val="134"/>
      </rPr>
      <t>本表直观反映</t>
    </r>
    <r>
      <rPr>
        <sz val="10"/>
        <color theme="1"/>
        <rFont val="Times New Roman"/>
        <charset val="134"/>
      </rPr>
      <t>2021</t>
    </r>
    <r>
      <rPr>
        <sz val="10"/>
        <color theme="1"/>
        <rFont val="宋体"/>
        <charset val="134"/>
      </rPr>
      <t>年一般公共预算收入与支出的平衡关系。</t>
    </r>
    <r>
      <rPr>
        <sz val="10"/>
        <color theme="1"/>
        <rFont val="Times New Roman"/>
        <charset val="134"/>
      </rPr>
      <t xml:space="preserve">
        2.</t>
    </r>
    <r>
      <rPr>
        <sz val="10"/>
        <color theme="1"/>
        <rFont val="宋体"/>
        <charset val="134"/>
      </rPr>
      <t>收入总计（本级收入合计</t>
    </r>
    <r>
      <rPr>
        <sz val="10"/>
        <color theme="1"/>
        <rFont val="Times New Roman"/>
        <charset val="134"/>
      </rPr>
      <t>+</t>
    </r>
    <r>
      <rPr>
        <sz val="10"/>
        <color theme="1"/>
        <rFont val="宋体"/>
        <charset val="134"/>
      </rPr>
      <t>转移性收入合计）</t>
    </r>
    <r>
      <rPr>
        <sz val="10"/>
        <color theme="1"/>
        <rFont val="Times New Roman"/>
        <charset val="134"/>
      </rPr>
      <t>=</t>
    </r>
    <r>
      <rPr>
        <sz val="10"/>
        <color theme="1"/>
        <rFont val="宋体"/>
        <charset val="134"/>
      </rPr>
      <t>支出总计（本级支出合计</t>
    </r>
    <r>
      <rPr>
        <sz val="10"/>
        <color theme="1"/>
        <rFont val="Times New Roman"/>
        <charset val="134"/>
      </rPr>
      <t>+</t>
    </r>
    <r>
      <rPr>
        <sz val="10"/>
        <color theme="1"/>
        <rFont val="宋体"/>
        <charset val="134"/>
      </rPr>
      <t>转移性支出合计）。</t>
    </r>
    <r>
      <rPr>
        <sz val="10"/>
        <color theme="1"/>
        <rFont val="Times New Roman"/>
        <charset val="134"/>
      </rPr>
      <t xml:space="preserve">
        3.</t>
    </r>
    <r>
      <rPr>
        <sz val="10"/>
        <color theme="1"/>
        <rFont val="宋体"/>
        <charset val="134"/>
      </rPr>
      <t>变动预算数是指在调整预算数的基础上，根据预算法规定，因不需地方配套的上级专项转移支付增加、上年结转资金安排使用等不属于预算调整事项但引起预算收支变动后形成的预算数，下同。</t>
    </r>
    <r>
      <rPr>
        <sz val="10"/>
        <color theme="1"/>
        <rFont val="Times New Roman"/>
        <charset val="134"/>
      </rPr>
      <t xml:space="preserve">
    </t>
    </r>
  </si>
  <si>
    <t>表2</t>
  </si>
  <si>
    <t>2021年施家梁镇镇级一般公共预算本级支出执行表</t>
  </si>
  <si>
    <r>
      <rPr>
        <sz val="14"/>
        <rFont val="黑体"/>
        <charset val="134"/>
      </rPr>
      <t>支</t>
    </r>
    <r>
      <rPr>
        <sz val="14"/>
        <rFont val="Times New Roman"/>
        <charset val="134"/>
      </rPr>
      <t xml:space="preserve">        </t>
    </r>
    <r>
      <rPr>
        <sz val="14"/>
        <rFont val="黑体"/>
        <charset val="134"/>
      </rPr>
      <t>出</t>
    </r>
  </si>
  <si>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</si>
  <si>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</si>
  <si>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</si>
  <si>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</si>
  <si>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</si>
  <si>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</si>
  <si>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</si>
  <si>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</si>
  <si>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</si>
  <si>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</si>
  <si>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</si>
  <si>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</si>
  <si>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</si>
  <si>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</si>
  <si>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</si>
  <si>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</si>
  <si>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</si>
  <si>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</si>
  <si>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</si>
  <si>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专项业务活动</t>
  </si>
  <si>
    <t>政务公开审批</t>
  </si>
  <si>
    <t>信访事务</t>
  </si>
  <si>
    <t>参事事务</t>
  </si>
  <si>
    <t>其他政府办公厅（室）及相关机构事务支出</t>
  </si>
  <si>
    <t>群众团体事务</t>
  </si>
  <si>
    <t>其他群众团体事务支出</t>
  </si>
  <si>
    <t xml:space="preserve">  宣传事务</t>
  </si>
  <si>
    <t>其他宣传事务支出</t>
  </si>
  <si>
    <t>二、公共安全支出</t>
  </si>
  <si>
    <t xml:space="preserve">  其他公共安全支出</t>
  </si>
  <si>
    <t>其他公共安全支出</t>
  </si>
  <si>
    <t>三、文化旅游体育与传媒支出</t>
  </si>
  <si>
    <t xml:space="preserve">  文化和旅游</t>
  </si>
  <si>
    <t>群众文化</t>
  </si>
  <si>
    <t>四、社会保障和就业支出</t>
  </si>
  <si>
    <t xml:space="preserve">  人力资源和社会保障管理事务</t>
  </si>
  <si>
    <t>社会保险经办机构</t>
  </si>
  <si>
    <t>其他人力资源和社会保障管理事务支出</t>
  </si>
  <si>
    <t xml:space="preserve">   民政管理事务</t>
  </si>
  <si>
    <t>基层政权建设和社区治理</t>
  </si>
  <si>
    <t>其他民政管理事务支出</t>
  </si>
  <si>
    <t xml:space="preserve">   行政事业单位养老支出</t>
  </si>
  <si>
    <t>机关事业单位基本养老保险缴费支出</t>
  </si>
  <si>
    <t>其他行政事业单位养老支出</t>
  </si>
  <si>
    <t>机关事业单位职业年金缴费支出</t>
  </si>
  <si>
    <t xml:space="preserve">   抚恤</t>
  </si>
  <si>
    <t>在乡复员、退伍军人生活补助</t>
  </si>
  <si>
    <t>义务兵优待</t>
  </si>
  <si>
    <t xml:space="preserve">   社会福利</t>
  </si>
  <si>
    <t>老年福利</t>
  </si>
  <si>
    <t>殡葬</t>
  </si>
  <si>
    <t xml:space="preserve">   最低生活保障</t>
  </si>
  <si>
    <t>城市最低生活保障金支出</t>
  </si>
  <si>
    <t>农村最低生活保障金支出</t>
  </si>
  <si>
    <t xml:space="preserve">   临时救助</t>
  </si>
  <si>
    <t>临时救助支出</t>
  </si>
  <si>
    <t xml:space="preserve">   特困人员救助供养</t>
  </si>
  <si>
    <t>城市特困人员救助供养支出</t>
  </si>
  <si>
    <t>农村特困人员救助供养支出</t>
  </si>
  <si>
    <t xml:space="preserve">   其他生活救助</t>
  </si>
  <si>
    <t>其他城市生活救助</t>
  </si>
  <si>
    <t>其他农村生活救助</t>
  </si>
  <si>
    <t xml:space="preserve">   退役军人管理事务</t>
  </si>
  <si>
    <t>五、卫生健康支出</t>
  </si>
  <si>
    <t xml:space="preserve">   公共卫生</t>
  </si>
  <si>
    <t>突发公共卫生事件应急处理</t>
  </si>
  <si>
    <t xml:space="preserve">   计划生育事务</t>
  </si>
  <si>
    <t>其他计划生育事务支出</t>
  </si>
  <si>
    <t xml:space="preserve">   行政事业单位医疗</t>
  </si>
  <si>
    <t>行政单位医疗</t>
  </si>
  <si>
    <t>事业单位医疗</t>
  </si>
  <si>
    <t xml:space="preserve">   优抚对象医疗</t>
  </si>
  <si>
    <t>优抚对象医疗补助</t>
  </si>
  <si>
    <t>六、节能环保支出</t>
  </si>
  <si>
    <t xml:space="preserve">    环境保护管理事务</t>
  </si>
  <si>
    <t xml:space="preserve"> 生态环境保护宣传</t>
  </si>
  <si>
    <t>自然生态保护</t>
  </si>
  <si>
    <t xml:space="preserve">  农村环境保护</t>
  </si>
  <si>
    <t>其他节能环保支出</t>
  </si>
  <si>
    <t xml:space="preserve">  其他节能环保支出</t>
  </si>
  <si>
    <t>七、城乡社区支出</t>
  </si>
  <si>
    <t>城乡社区管理事务</t>
  </si>
  <si>
    <t xml:space="preserve"> 城管执法</t>
  </si>
  <si>
    <t>城乡社区支出</t>
  </si>
  <si>
    <t xml:space="preserve">  其他城乡社区支出</t>
  </si>
  <si>
    <t>八、农林水支出</t>
  </si>
  <si>
    <t>农业农村</t>
  </si>
  <si>
    <t xml:space="preserve"> 事业运行</t>
  </si>
  <si>
    <t xml:space="preserve"> 农业行业业务管理</t>
  </si>
  <si>
    <t xml:space="preserve"> 农村道路建设</t>
  </si>
  <si>
    <t xml:space="preserve"> 其他农业支出</t>
  </si>
  <si>
    <t>林业和草原</t>
  </si>
  <si>
    <t xml:space="preserve"> 林业草原防灾减灾</t>
  </si>
  <si>
    <t>水利</t>
  </si>
  <si>
    <t xml:space="preserve"> 农村人畜饮水</t>
  </si>
  <si>
    <t>农村综合改革</t>
  </si>
  <si>
    <t xml:space="preserve"> 对村级公益事业建设的补助</t>
  </si>
  <si>
    <t xml:space="preserve"> 对村民委员会和村党支部的补助</t>
  </si>
  <si>
    <t>九、交通运输支出</t>
  </si>
  <si>
    <t>公路水路运输</t>
  </si>
  <si>
    <t xml:space="preserve">  公路建设</t>
  </si>
  <si>
    <t>十、住房保障支出</t>
  </si>
  <si>
    <t xml:space="preserve">     住房改革支出</t>
  </si>
  <si>
    <t xml:space="preserve">       住房公积金</t>
  </si>
  <si>
    <t xml:space="preserve">       购房补贴</t>
  </si>
  <si>
    <t>十一、灾害防治及应急管理支出</t>
  </si>
  <si>
    <t xml:space="preserve">     应急管理事务</t>
  </si>
  <si>
    <t xml:space="preserve">       应急救援</t>
  </si>
  <si>
    <t xml:space="preserve">     自然灾害防治</t>
  </si>
  <si>
    <t xml:space="preserve">       地质灾害防治</t>
  </si>
  <si>
    <t xml:space="preserve">     自然灾害救灾及恢复重建支出</t>
  </si>
  <si>
    <t xml:space="preserve">       自然灾害救灾补助</t>
  </si>
  <si>
    <t>注：本表详细反映2021年一般公共预算本级支出情况，按预算法要求细化到功能分类项级科目。</t>
  </si>
  <si>
    <t>表3</t>
  </si>
  <si>
    <t xml:space="preserve">2021年镇级一般公共预算转移支付支出执行表 </t>
  </si>
  <si>
    <t>（分地区）</t>
  </si>
  <si>
    <t>单位</t>
  </si>
  <si>
    <t>一般性转移支付</t>
  </si>
  <si>
    <t>专项转移支付</t>
  </si>
  <si>
    <t>补助下级合计</t>
  </si>
  <si>
    <t>注：镇级为最末级财政管理单位，故不存在补助下级。</t>
  </si>
  <si>
    <t>表4</t>
  </si>
  <si>
    <t>（分项目）</t>
  </si>
  <si>
    <t>项    目</t>
  </si>
  <si>
    <t>表5</t>
  </si>
  <si>
    <r>
      <rPr>
        <sz val="18"/>
        <color theme="1"/>
        <rFont val="Times New Roman"/>
        <charset val="134"/>
      </rPr>
      <t>2021</t>
    </r>
    <r>
      <rPr>
        <sz val="18"/>
        <color theme="1"/>
        <rFont val="方正小标宋_GBK"/>
        <charset val="134"/>
      </rPr>
      <t>年施家梁镇镇级政府性基金预算收支执行表</t>
    </r>
  </si>
  <si>
    <t xml:space="preserve"> </t>
  </si>
  <si>
    <r>
      <rPr>
        <sz val="10"/>
        <rFont val="宋体"/>
        <charset val="134"/>
      </rPr>
      <t>单位：万元</t>
    </r>
  </si>
  <si>
    <r>
      <rPr>
        <sz val="14"/>
        <rFont val="黑体"/>
        <charset val="134"/>
      </rPr>
      <t>收</t>
    </r>
    <r>
      <rPr>
        <sz val="14"/>
        <rFont val="Times New Roman"/>
        <charset val="134"/>
      </rPr>
      <t xml:space="preserve">        </t>
    </r>
    <r>
      <rPr>
        <sz val="14"/>
        <rFont val="黑体"/>
        <charset val="134"/>
      </rPr>
      <t>入</t>
    </r>
  </si>
  <si>
    <r>
      <rPr>
        <sz val="14"/>
        <rFont val="黑体"/>
        <charset val="134"/>
      </rPr>
      <t>预算数</t>
    </r>
  </si>
  <si>
    <r>
      <rPr>
        <sz val="14"/>
        <rFont val="黑体"/>
        <charset val="134"/>
      </rPr>
      <t>执行数</t>
    </r>
  </si>
  <si>
    <r>
      <rPr>
        <sz val="14"/>
        <rFont val="黑体"/>
        <charset val="134"/>
      </rPr>
      <t>总</t>
    </r>
    <r>
      <rPr>
        <sz val="14"/>
        <rFont val="Times New Roman"/>
        <charset val="134"/>
      </rPr>
      <t xml:space="preserve">  </t>
    </r>
    <r>
      <rPr>
        <sz val="14"/>
        <rFont val="黑体"/>
        <charset val="134"/>
      </rPr>
      <t>计</t>
    </r>
  </si>
  <si>
    <t>—</t>
  </si>
  <si>
    <r>
      <rPr>
        <sz val="14"/>
        <rFont val="黑体"/>
        <charset val="134"/>
      </rPr>
      <t>本级收入合计</t>
    </r>
  </si>
  <si>
    <r>
      <rPr>
        <sz val="14"/>
        <rFont val="黑体"/>
        <charset val="134"/>
      </rPr>
      <t>本级支出合计</t>
    </r>
  </si>
  <si>
    <r>
      <rPr>
        <sz val="10"/>
        <color theme="1"/>
        <rFont val="宋体"/>
        <charset val="134"/>
      </rPr>
      <t>一、农网还贷资金收入</t>
    </r>
  </si>
  <si>
    <r>
      <rPr>
        <sz val="10"/>
        <color theme="1"/>
        <rFont val="宋体"/>
        <charset val="134"/>
      </rPr>
      <t>一、文化旅游体育与传媒支出</t>
    </r>
  </si>
  <si>
    <r>
      <rPr>
        <sz val="10"/>
        <color theme="1"/>
        <rFont val="宋体"/>
        <charset val="134"/>
      </rPr>
      <t>二、港口建设费收入</t>
    </r>
  </si>
  <si>
    <r>
      <rPr>
        <sz val="10"/>
        <color theme="1"/>
        <rFont val="宋体"/>
        <charset val="134"/>
      </rPr>
      <t>二、社会保障和就业支出</t>
    </r>
  </si>
  <si>
    <r>
      <rPr>
        <sz val="10"/>
        <color theme="1"/>
        <rFont val="宋体"/>
        <charset val="134"/>
      </rPr>
      <t>三、国家电影事业发展专项资金收入</t>
    </r>
  </si>
  <si>
    <r>
      <rPr>
        <sz val="10"/>
        <color theme="1"/>
        <rFont val="宋体"/>
        <charset val="134"/>
      </rPr>
      <t>三、城乡社区支出</t>
    </r>
  </si>
  <si>
    <r>
      <rPr>
        <sz val="10"/>
        <color theme="1"/>
        <rFont val="宋体"/>
        <charset val="134"/>
      </rPr>
      <t>四、城市公用事业附加收入</t>
    </r>
  </si>
  <si>
    <r>
      <rPr>
        <sz val="10"/>
        <color theme="1"/>
        <rFont val="宋体"/>
        <charset val="134"/>
      </rPr>
      <t>四、农林水支出</t>
    </r>
  </si>
  <si>
    <r>
      <rPr>
        <sz val="10"/>
        <color theme="1"/>
        <rFont val="宋体"/>
        <charset val="134"/>
      </rPr>
      <t>五、国有土地收益基金收入</t>
    </r>
  </si>
  <si>
    <r>
      <rPr>
        <sz val="10"/>
        <color theme="1"/>
        <rFont val="宋体"/>
        <charset val="134"/>
      </rPr>
      <t>五、交通运输支出</t>
    </r>
  </si>
  <si>
    <r>
      <rPr>
        <sz val="10"/>
        <color theme="1"/>
        <rFont val="宋体"/>
        <charset val="134"/>
      </rPr>
      <t>六、农业土地开发资金收入</t>
    </r>
  </si>
  <si>
    <r>
      <rPr>
        <sz val="10"/>
        <color theme="1"/>
        <rFont val="宋体"/>
        <charset val="134"/>
      </rPr>
      <t>六、其他支出</t>
    </r>
  </si>
  <si>
    <r>
      <rPr>
        <sz val="10"/>
        <color theme="1"/>
        <rFont val="宋体"/>
        <charset val="134"/>
      </rPr>
      <t>七、国有土地使用权出让收入</t>
    </r>
  </si>
  <si>
    <r>
      <rPr>
        <sz val="10"/>
        <color theme="1"/>
        <rFont val="宋体"/>
        <charset val="134"/>
      </rPr>
      <t>七、债务付息支出</t>
    </r>
  </si>
  <si>
    <r>
      <rPr>
        <sz val="10"/>
        <color theme="1"/>
        <rFont val="宋体"/>
        <charset val="134"/>
      </rPr>
      <t>八、大中型水库库区基金收入</t>
    </r>
  </si>
  <si>
    <r>
      <rPr>
        <sz val="10"/>
        <color theme="1"/>
        <rFont val="宋体"/>
        <charset val="134"/>
      </rPr>
      <t>八、债务发行费用支出</t>
    </r>
  </si>
  <si>
    <r>
      <rPr>
        <sz val="10"/>
        <color theme="1"/>
        <rFont val="宋体"/>
        <charset val="134"/>
      </rPr>
      <t>九、彩票公益金收入</t>
    </r>
  </si>
  <si>
    <r>
      <rPr>
        <sz val="10"/>
        <color theme="1"/>
        <rFont val="宋体"/>
        <charset val="134"/>
      </rPr>
      <t>九、抗疫特别国债安排的支出</t>
    </r>
  </si>
  <si>
    <r>
      <rPr>
        <sz val="10"/>
        <color theme="1"/>
        <rFont val="宋体"/>
        <charset val="134"/>
      </rPr>
      <t>十、小型水库移民扶助基金收入</t>
    </r>
  </si>
  <si>
    <r>
      <rPr>
        <sz val="10"/>
        <rFont val="宋体"/>
        <charset val="134"/>
      </rPr>
      <t>十一、污水处理费收入</t>
    </r>
  </si>
  <si>
    <r>
      <rPr>
        <sz val="10"/>
        <rFont val="宋体"/>
        <charset val="134"/>
      </rPr>
      <t>十二、彩票发行机构和彩票销售机构的业务费用</t>
    </r>
  </si>
  <si>
    <r>
      <rPr>
        <sz val="10"/>
        <rFont val="宋体"/>
        <charset val="134"/>
      </rPr>
      <t>十三、城市基础设施配套费收入</t>
    </r>
  </si>
  <si>
    <r>
      <rPr>
        <sz val="14"/>
        <rFont val="黑体"/>
        <charset val="134"/>
      </rPr>
      <t>转移性收入合计</t>
    </r>
  </si>
  <si>
    <r>
      <rPr>
        <sz val="14"/>
        <rFont val="黑体"/>
        <charset val="134"/>
      </rPr>
      <t>转移性支出合计</t>
    </r>
  </si>
  <si>
    <r>
      <rPr>
        <sz val="10"/>
        <rFont val="宋体"/>
        <charset val="134"/>
      </rPr>
      <t>一、上级补助收入</t>
    </r>
  </si>
  <si>
    <r>
      <rPr>
        <sz val="10"/>
        <rFont val="宋体"/>
        <charset val="134"/>
      </rPr>
      <t>一、上解支出</t>
    </r>
  </si>
  <si>
    <r>
      <rPr>
        <sz val="10"/>
        <rFont val="宋体"/>
        <charset val="134"/>
      </rPr>
      <t>二、调出资金</t>
    </r>
  </si>
  <si>
    <r>
      <rPr>
        <sz val="10"/>
        <color indexed="8"/>
        <rFont val="宋体"/>
        <charset val="134"/>
      </rPr>
      <t>三、地方政府债务收入</t>
    </r>
    <r>
      <rPr>
        <sz val="10"/>
        <color indexed="8"/>
        <rFont val="Times New Roman"/>
        <charset val="134"/>
      </rPr>
      <t xml:space="preserve"> </t>
    </r>
  </si>
  <si>
    <r>
      <rPr>
        <sz val="10"/>
        <color indexed="8"/>
        <rFont val="宋体"/>
        <charset val="134"/>
      </rPr>
      <t>三、地方政府债务还本支出</t>
    </r>
  </si>
  <si>
    <r>
      <rPr>
        <sz val="10"/>
        <color indexed="8"/>
        <rFont val="Times New Roman"/>
        <charset val="134"/>
      </rPr>
      <t xml:space="preserve">    </t>
    </r>
    <r>
      <rPr>
        <sz val="10"/>
        <color indexed="8"/>
        <rFont val="宋体"/>
        <charset val="134"/>
      </rPr>
      <t>地方政府其他债务还本支出</t>
    </r>
    <r>
      <rPr>
        <sz val="10"/>
        <color indexed="8"/>
        <rFont val="Times New Roman"/>
        <charset val="134"/>
      </rPr>
      <t xml:space="preserve">
   </t>
    </r>
  </si>
  <si>
    <r>
      <rPr>
        <sz val="10"/>
        <color indexed="8"/>
        <rFont val="宋体"/>
        <charset val="134"/>
      </rPr>
      <t>四、地方政府债务转贷支出</t>
    </r>
    <r>
      <rPr>
        <sz val="10"/>
        <color indexed="8"/>
        <rFont val="Times New Roman"/>
        <charset val="134"/>
      </rPr>
      <t xml:space="preserve"> </t>
    </r>
  </si>
  <si>
    <r>
      <rPr>
        <sz val="10"/>
        <rFont val="宋体"/>
        <charset val="134"/>
      </rPr>
      <t>四、上年结转</t>
    </r>
  </si>
  <si>
    <r>
      <rPr>
        <sz val="10"/>
        <rFont val="宋体"/>
        <charset val="134"/>
      </rPr>
      <t>五、结转下年</t>
    </r>
  </si>
  <si>
    <r>
      <rPr>
        <sz val="11"/>
        <color theme="1"/>
        <rFont val="宋体"/>
        <charset val="134"/>
      </rPr>
      <t>注：</t>
    </r>
    <r>
      <rPr>
        <sz val="11"/>
        <color theme="1"/>
        <rFont val="Times New Roman"/>
        <charset val="134"/>
      </rPr>
      <t>1.</t>
    </r>
    <r>
      <rPr>
        <sz val="11"/>
        <color theme="1"/>
        <rFont val="宋体"/>
        <charset val="134"/>
      </rPr>
      <t>本表直观反映</t>
    </r>
    <r>
      <rPr>
        <sz val="11"/>
        <color theme="1"/>
        <rFont val="Times New Roman"/>
        <charset val="134"/>
      </rPr>
      <t>2021</t>
    </r>
    <r>
      <rPr>
        <sz val="11"/>
        <color theme="1"/>
        <rFont val="宋体"/>
        <charset val="134"/>
      </rPr>
      <t>年政府性基金预算收入与支出的平衡关系。</t>
    </r>
    <r>
      <rPr>
        <sz val="11"/>
        <color theme="1"/>
        <rFont val="Times New Roman"/>
        <charset val="134"/>
      </rPr>
      <t xml:space="preserve">
    2.</t>
    </r>
    <r>
      <rPr>
        <sz val="11"/>
        <color theme="1"/>
        <rFont val="宋体"/>
        <charset val="134"/>
      </rPr>
      <t>收入总计（本级收入合计</t>
    </r>
    <r>
      <rPr>
        <sz val="11"/>
        <color theme="1"/>
        <rFont val="Times New Roman"/>
        <charset val="134"/>
      </rPr>
      <t>+</t>
    </r>
    <r>
      <rPr>
        <sz val="11"/>
        <color theme="1"/>
        <rFont val="宋体"/>
        <charset val="134"/>
      </rPr>
      <t>转移性收入合计）</t>
    </r>
    <r>
      <rPr>
        <sz val="11"/>
        <color theme="1"/>
        <rFont val="Times New Roman"/>
        <charset val="134"/>
      </rPr>
      <t>=</t>
    </r>
    <r>
      <rPr>
        <sz val="11"/>
        <color theme="1"/>
        <rFont val="宋体"/>
        <charset val="134"/>
      </rPr>
      <t>支出总计（本级支出合计</t>
    </r>
    <r>
      <rPr>
        <sz val="11"/>
        <color theme="1"/>
        <rFont val="Times New Roman"/>
        <charset val="134"/>
      </rPr>
      <t>+</t>
    </r>
    <r>
      <rPr>
        <sz val="11"/>
        <color theme="1"/>
        <rFont val="宋体"/>
        <charset val="134"/>
      </rPr>
      <t>转移性支出合计）。</t>
    </r>
  </si>
  <si>
    <r>
      <rPr>
        <sz val="14"/>
        <rFont val="方正黑体_GBK"/>
        <charset val="134"/>
      </rPr>
      <t>表</t>
    </r>
    <r>
      <rPr>
        <sz val="14"/>
        <rFont val="Times New Roman"/>
        <charset val="134"/>
      </rPr>
      <t>6</t>
    </r>
  </si>
  <si>
    <t>2021年施家梁镇镇级政府性基金预算本级支出执行表</t>
  </si>
  <si>
    <t>一、文化旅游体育与传媒支出</t>
  </si>
  <si>
    <r>
      <rPr>
        <sz val="10"/>
        <color theme="1"/>
        <rFont val="Times New Roman"/>
        <charset val="134"/>
      </rPr>
      <t xml:space="preserve">  </t>
    </r>
    <r>
      <rPr>
        <sz val="10"/>
        <color theme="1"/>
        <rFont val="宋体"/>
        <charset val="134"/>
      </rPr>
      <t>国家电影事业发展专项资金安排的支出</t>
    </r>
  </si>
  <si>
    <r>
      <rPr>
        <sz val="10"/>
        <color theme="1"/>
        <rFont val="Times New Roman"/>
        <charset val="134"/>
      </rPr>
      <t xml:space="preserve">    </t>
    </r>
    <r>
      <rPr>
        <sz val="10"/>
        <color theme="1"/>
        <rFont val="宋体"/>
        <charset val="134"/>
      </rPr>
      <t>资助城市影院</t>
    </r>
  </si>
  <si>
    <t>二、城乡社区支出</t>
  </si>
  <si>
    <r>
      <rPr>
        <sz val="10"/>
        <color theme="1"/>
        <rFont val="Times New Roman"/>
        <charset val="134"/>
      </rPr>
      <t xml:space="preserve">  </t>
    </r>
    <r>
      <rPr>
        <sz val="10"/>
        <color theme="1"/>
        <rFont val="宋体"/>
        <charset val="134"/>
      </rPr>
      <t>国有土地使用权出让收入及对应专项债务收入安排的支出</t>
    </r>
  </si>
  <si>
    <r>
      <rPr>
        <sz val="10"/>
        <color theme="1"/>
        <rFont val="Times New Roman"/>
        <charset val="134"/>
      </rPr>
      <t xml:space="preserve">    </t>
    </r>
    <r>
      <rPr>
        <sz val="10"/>
        <color theme="1"/>
        <rFont val="宋体"/>
        <charset val="134"/>
      </rPr>
      <t>城市建设支出</t>
    </r>
  </si>
  <si>
    <r>
      <rPr>
        <sz val="10"/>
        <color theme="1"/>
        <rFont val="Times New Roman"/>
        <charset val="134"/>
      </rPr>
      <t xml:space="preserve">    </t>
    </r>
    <r>
      <rPr>
        <sz val="10"/>
        <color theme="1"/>
        <rFont val="宋体"/>
        <charset val="134"/>
      </rPr>
      <t>农村基础设施建设支出</t>
    </r>
  </si>
  <si>
    <r>
      <rPr>
        <sz val="10"/>
        <color theme="1"/>
        <rFont val="Times New Roman"/>
        <charset val="134"/>
      </rPr>
      <t xml:space="preserve">    </t>
    </r>
    <r>
      <rPr>
        <sz val="10"/>
        <color theme="1"/>
        <rFont val="宋体"/>
        <charset val="134"/>
      </rPr>
      <t>补助被征地农民支出</t>
    </r>
  </si>
  <si>
    <r>
      <rPr>
        <sz val="10"/>
        <color theme="1"/>
        <rFont val="Times New Roman"/>
        <charset val="134"/>
      </rPr>
      <t xml:space="preserve">    </t>
    </r>
    <r>
      <rPr>
        <sz val="10"/>
        <color theme="1"/>
        <rFont val="宋体"/>
        <charset val="134"/>
      </rPr>
      <t>土地出让业务支出</t>
    </r>
  </si>
  <si>
    <r>
      <rPr>
        <sz val="10"/>
        <color theme="1"/>
        <rFont val="Times New Roman"/>
        <charset val="134"/>
      </rPr>
      <t xml:space="preserve">    </t>
    </r>
    <r>
      <rPr>
        <sz val="10"/>
        <color theme="1"/>
        <rFont val="宋体"/>
        <charset val="134"/>
      </rPr>
      <t>其他国有土地使用权出让收入安排的支出</t>
    </r>
  </si>
  <si>
    <r>
      <rPr>
        <sz val="10"/>
        <color theme="1"/>
        <rFont val="Times New Roman"/>
        <charset val="134"/>
      </rPr>
      <t xml:space="preserve">  </t>
    </r>
    <r>
      <rPr>
        <sz val="10"/>
        <color theme="1"/>
        <rFont val="宋体"/>
        <charset val="134"/>
      </rPr>
      <t>国有土地收益基金及对应专项债务收入安排的支出</t>
    </r>
  </si>
  <si>
    <r>
      <rPr>
        <sz val="10"/>
        <color theme="1"/>
        <rFont val="Times New Roman"/>
        <charset val="134"/>
      </rPr>
      <t xml:space="preserve">    </t>
    </r>
    <r>
      <rPr>
        <sz val="10"/>
        <color theme="1"/>
        <rFont val="宋体"/>
        <charset val="134"/>
      </rPr>
      <t>征地和拆迁补偿支出</t>
    </r>
  </si>
  <si>
    <r>
      <rPr>
        <sz val="10"/>
        <color theme="1"/>
        <rFont val="Times New Roman"/>
        <charset val="134"/>
      </rPr>
      <t xml:space="preserve">  </t>
    </r>
    <r>
      <rPr>
        <sz val="10"/>
        <color theme="1"/>
        <rFont val="宋体"/>
        <charset val="134"/>
      </rPr>
      <t>农业土地开发资金安排的支出</t>
    </r>
  </si>
  <si>
    <r>
      <rPr>
        <sz val="10"/>
        <color theme="1"/>
        <rFont val="Times New Roman"/>
        <charset val="134"/>
      </rPr>
      <t xml:space="preserve">    </t>
    </r>
    <r>
      <rPr>
        <sz val="10"/>
        <color theme="1"/>
        <rFont val="宋体"/>
        <charset val="134"/>
      </rPr>
      <t>农业土地开发资金安排的支出</t>
    </r>
  </si>
  <si>
    <r>
      <rPr>
        <sz val="10"/>
        <color theme="1"/>
        <rFont val="Times New Roman"/>
        <charset val="134"/>
      </rPr>
      <t xml:space="preserve">  </t>
    </r>
    <r>
      <rPr>
        <sz val="10"/>
        <color theme="1"/>
        <rFont val="宋体"/>
        <charset val="134"/>
      </rPr>
      <t>城市基础设施配套费安排的支出</t>
    </r>
  </si>
  <si>
    <r>
      <rPr>
        <sz val="10"/>
        <color theme="1"/>
        <rFont val="Times New Roman"/>
        <charset val="134"/>
      </rPr>
      <t xml:space="preserve">    </t>
    </r>
    <r>
      <rPr>
        <sz val="10"/>
        <color theme="1"/>
        <rFont val="宋体"/>
        <charset val="134"/>
      </rPr>
      <t>城市公共设施</t>
    </r>
  </si>
  <si>
    <r>
      <rPr>
        <sz val="10"/>
        <color theme="1"/>
        <rFont val="Times New Roman"/>
        <charset val="134"/>
      </rPr>
      <t xml:space="preserve">    </t>
    </r>
    <r>
      <rPr>
        <sz val="10"/>
        <color theme="1"/>
        <rFont val="宋体"/>
        <charset val="134"/>
      </rPr>
      <t>其他城市基础设施配套费安排的支出</t>
    </r>
  </si>
  <si>
    <r>
      <rPr>
        <sz val="10"/>
        <color theme="1"/>
        <rFont val="Times New Roman"/>
        <charset val="134"/>
      </rPr>
      <t xml:space="preserve">  </t>
    </r>
    <r>
      <rPr>
        <sz val="10"/>
        <color theme="1"/>
        <rFont val="宋体"/>
        <charset val="134"/>
      </rPr>
      <t>污水处理费安排的支出</t>
    </r>
  </si>
  <si>
    <r>
      <rPr>
        <sz val="10"/>
        <color theme="1"/>
        <rFont val="Times New Roman"/>
        <charset val="134"/>
      </rPr>
      <t xml:space="preserve">    </t>
    </r>
    <r>
      <rPr>
        <sz val="10"/>
        <color theme="1"/>
        <rFont val="宋体"/>
        <charset val="134"/>
      </rPr>
      <t>污水处理设施建设和运营</t>
    </r>
  </si>
  <si>
    <r>
      <rPr>
        <sz val="10"/>
        <color theme="1"/>
        <rFont val="Times New Roman"/>
        <charset val="134"/>
      </rPr>
      <t xml:space="preserve">    </t>
    </r>
    <r>
      <rPr>
        <sz val="10"/>
        <color theme="1"/>
        <rFont val="宋体"/>
        <charset val="134"/>
      </rPr>
      <t>代征手续费</t>
    </r>
  </si>
  <si>
    <r>
      <rPr>
        <sz val="10"/>
        <color theme="1"/>
        <rFont val="Times New Roman"/>
        <charset val="134"/>
      </rPr>
      <t xml:space="preserve">  </t>
    </r>
    <r>
      <rPr>
        <sz val="10"/>
        <color theme="1"/>
        <rFont val="宋体"/>
        <charset val="134"/>
      </rPr>
      <t>土地储备专项债券收入安排的支出</t>
    </r>
  </si>
  <si>
    <t>三、农林水支出</t>
  </si>
  <si>
    <r>
      <rPr>
        <sz val="10"/>
        <color theme="1"/>
        <rFont val="Times New Roman"/>
        <charset val="134"/>
      </rPr>
      <t xml:space="preserve">  </t>
    </r>
    <r>
      <rPr>
        <sz val="10"/>
        <color theme="1"/>
        <rFont val="宋体"/>
        <charset val="134"/>
      </rPr>
      <t>三峡水库库区基金支出</t>
    </r>
  </si>
  <si>
    <r>
      <rPr>
        <sz val="10"/>
        <color theme="1"/>
        <rFont val="Times New Roman"/>
        <charset val="134"/>
      </rPr>
      <t xml:space="preserve">    </t>
    </r>
    <r>
      <rPr>
        <sz val="10"/>
        <color theme="1"/>
        <rFont val="宋体"/>
        <charset val="134"/>
      </rPr>
      <t>其他三峡水库库区基金支出</t>
    </r>
  </si>
  <si>
    <r>
      <rPr>
        <sz val="10"/>
        <color theme="1"/>
        <rFont val="Times New Roman"/>
        <charset val="134"/>
      </rPr>
      <t xml:space="preserve">  </t>
    </r>
    <r>
      <rPr>
        <sz val="10"/>
        <color theme="1"/>
        <rFont val="宋体"/>
        <charset val="134"/>
      </rPr>
      <t>国家重大水利工程建设基金安排的支出</t>
    </r>
  </si>
  <si>
    <r>
      <rPr>
        <sz val="10"/>
        <color theme="1"/>
        <rFont val="Times New Roman"/>
        <charset val="134"/>
      </rPr>
      <t xml:space="preserve">    </t>
    </r>
    <r>
      <rPr>
        <sz val="10"/>
        <color theme="1"/>
        <rFont val="宋体"/>
        <charset val="134"/>
      </rPr>
      <t>三峡工程后续工作</t>
    </r>
  </si>
  <si>
    <t>四、交通运输支出</t>
  </si>
  <si>
    <r>
      <rPr>
        <sz val="10"/>
        <color theme="1"/>
        <rFont val="Times New Roman"/>
        <charset val="134"/>
      </rPr>
      <t xml:space="preserve">  </t>
    </r>
    <r>
      <rPr>
        <sz val="10"/>
        <color theme="1"/>
        <rFont val="宋体"/>
        <charset val="134"/>
      </rPr>
      <t>民航发展基金支出</t>
    </r>
  </si>
  <si>
    <r>
      <rPr>
        <sz val="10"/>
        <color theme="1"/>
        <rFont val="Times New Roman"/>
        <charset val="134"/>
      </rPr>
      <t xml:space="preserve">    </t>
    </r>
    <r>
      <rPr>
        <sz val="10"/>
        <color theme="1"/>
        <rFont val="宋体"/>
        <charset val="134"/>
      </rPr>
      <t>民航机场建设</t>
    </r>
  </si>
  <si>
    <r>
      <rPr>
        <sz val="10"/>
        <color theme="1"/>
        <rFont val="Times New Roman"/>
        <charset val="134"/>
      </rPr>
      <t xml:space="preserve">    </t>
    </r>
    <r>
      <rPr>
        <sz val="10"/>
        <color theme="1"/>
        <rFont val="宋体"/>
        <charset val="134"/>
      </rPr>
      <t>航线和机场补贴</t>
    </r>
  </si>
  <si>
    <r>
      <rPr>
        <sz val="10"/>
        <color theme="1"/>
        <rFont val="Times New Roman"/>
        <charset val="134"/>
      </rPr>
      <t xml:space="preserve">    </t>
    </r>
    <r>
      <rPr>
        <sz val="10"/>
        <color theme="1"/>
        <rFont val="宋体"/>
        <charset val="134"/>
      </rPr>
      <t>其他民航发展基金支出</t>
    </r>
  </si>
  <si>
    <t>五、其他支出</t>
  </si>
  <si>
    <r>
      <rPr>
        <sz val="10"/>
        <color theme="1"/>
        <rFont val="Times New Roman"/>
        <charset val="134"/>
      </rPr>
      <t xml:space="preserve">  </t>
    </r>
    <r>
      <rPr>
        <sz val="10"/>
        <color theme="1"/>
        <rFont val="宋体"/>
        <charset val="134"/>
      </rPr>
      <t>彩票发行销售机构业务费安排的支出</t>
    </r>
  </si>
  <si>
    <r>
      <rPr>
        <sz val="10"/>
        <color theme="1"/>
        <rFont val="Times New Roman"/>
        <charset val="134"/>
      </rPr>
      <t xml:space="preserve">    </t>
    </r>
    <r>
      <rPr>
        <sz val="10"/>
        <color theme="1"/>
        <rFont val="宋体"/>
        <charset val="134"/>
      </rPr>
      <t>福利彩票销售机构的业务费支出</t>
    </r>
  </si>
  <si>
    <r>
      <rPr>
        <sz val="10"/>
        <color theme="1"/>
        <rFont val="Times New Roman"/>
        <charset val="134"/>
      </rPr>
      <t xml:space="preserve">    </t>
    </r>
    <r>
      <rPr>
        <sz val="10"/>
        <color theme="1"/>
        <rFont val="宋体"/>
        <charset val="134"/>
      </rPr>
      <t>体育彩票销售机构的业务费支出</t>
    </r>
  </si>
  <si>
    <r>
      <rPr>
        <sz val="10"/>
        <color theme="1"/>
        <rFont val="Times New Roman"/>
        <charset val="134"/>
      </rPr>
      <t xml:space="preserve">    </t>
    </r>
    <r>
      <rPr>
        <sz val="10"/>
        <color theme="1"/>
        <rFont val="宋体"/>
        <charset val="134"/>
      </rPr>
      <t>彩票市场调控资金支出</t>
    </r>
  </si>
  <si>
    <r>
      <rPr>
        <sz val="10"/>
        <color theme="1"/>
        <rFont val="Times New Roman"/>
        <charset val="134"/>
      </rPr>
      <t xml:space="preserve">  </t>
    </r>
    <r>
      <rPr>
        <sz val="10"/>
        <color theme="1"/>
        <rFont val="宋体"/>
        <charset val="134"/>
      </rPr>
      <t>彩票公益金安排的支出</t>
    </r>
  </si>
  <si>
    <r>
      <rPr>
        <sz val="10"/>
        <color theme="1"/>
        <rFont val="Times New Roman"/>
        <charset val="134"/>
      </rPr>
      <t xml:space="preserve">    </t>
    </r>
    <r>
      <rPr>
        <sz val="10"/>
        <color theme="1"/>
        <rFont val="宋体"/>
        <charset val="134"/>
      </rPr>
      <t>用于社会福利的彩票公益金支出</t>
    </r>
  </si>
  <si>
    <r>
      <rPr>
        <sz val="10"/>
        <color theme="1"/>
        <rFont val="Times New Roman"/>
        <charset val="134"/>
      </rPr>
      <t xml:space="preserve">    </t>
    </r>
    <r>
      <rPr>
        <sz val="10"/>
        <color theme="1"/>
        <rFont val="宋体"/>
        <charset val="134"/>
      </rPr>
      <t>用于体育事业的彩票公益金支出</t>
    </r>
  </si>
  <si>
    <r>
      <rPr>
        <sz val="10"/>
        <color theme="1"/>
        <rFont val="Times New Roman"/>
        <charset val="134"/>
      </rPr>
      <t xml:space="preserve">    </t>
    </r>
    <r>
      <rPr>
        <sz val="10"/>
        <color theme="1"/>
        <rFont val="宋体"/>
        <charset val="134"/>
      </rPr>
      <t>用于教育事业的彩票公益金支出</t>
    </r>
  </si>
  <si>
    <r>
      <rPr>
        <sz val="10"/>
        <color theme="1"/>
        <rFont val="Times New Roman"/>
        <charset val="134"/>
      </rPr>
      <t xml:space="preserve">    </t>
    </r>
    <r>
      <rPr>
        <sz val="10"/>
        <color theme="1"/>
        <rFont val="宋体"/>
        <charset val="134"/>
      </rPr>
      <t>用于其他社会公益事业的彩票公益金支出</t>
    </r>
  </si>
  <si>
    <t>六、债务付息支出</t>
  </si>
  <si>
    <r>
      <rPr>
        <sz val="10"/>
        <color theme="1"/>
        <rFont val="Times New Roman"/>
        <charset val="134"/>
      </rPr>
      <t xml:space="preserve">  </t>
    </r>
    <r>
      <rPr>
        <sz val="10"/>
        <color theme="1"/>
        <rFont val="宋体"/>
        <charset val="134"/>
      </rPr>
      <t>地方政府专项债务付息支出</t>
    </r>
  </si>
  <si>
    <r>
      <rPr>
        <sz val="10"/>
        <color theme="1"/>
        <rFont val="Times New Roman"/>
        <charset val="134"/>
      </rPr>
      <t xml:space="preserve">    </t>
    </r>
    <r>
      <rPr>
        <sz val="10"/>
        <color theme="1"/>
        <rFont val="宋体"/>
        <charset val="134"/>
      </rPr>
      <t>国有土地使用权出让金债务付息支出</t>
    </r>
  </si>
  <si>
    <r>
      <rPr>
        <sz val="10"/>
        <color theme="1"/>
        <rFont val="Times New Roman"/>
        <charset val="134"/>
      </rPr>
      <t xml:space="preserve">    </t>
    </r>
    <r>
      <rPr>
        <sz val="10"/>
        <color theme="1"/>
        <rFont val="宋体"/>
        <charset val="134"/>
      </rPr>
      <t>农业土地开发资金债务付息支出</t>
    </r>
  </si>
  <si>
    <r>
      <rPr>
        <sz val="10"/>
        <color theme="1"/>
        <rFont val="Times New Roman"/>
        <charset val="134"/>
      </rPr>
      <t xml:space="preserve">    </t>
    </r>
    <r>
      <rPr>
        <sz val="10"/>
        <color theme="1"/>
        <rFont val="宋体"/>
        <charset val="134"/>
      </rPr>
      <t>土地储备专项债券付息支出</t>
    </r>
  </si>
  <si>
    <t>七、债务发行费用支出</t>
  </si>
  <si>
    <r>
      <rPr>
        <sz val="10"/>
        <color theme="1"/>
        <rFont val="Times New Roman"/>
        <charset val="134"/>
      </rPr>
      <t xml:space="preserve">  </t>
    </r>
    <r>
      <rPr>
        <sz val="10"/>
        <color theme="1"/>
        <rFont val="宋体"/>
        <charset val="134"/>
      </rPr>
      <t>地方政府专项债务发行费用支出</t>
    </r>
  </si>
  <si>
    <r>
      <rPr>
        <sz val="10"/>
        <color theme="1"/>
        <rFont val="Times New Roman"/>
        <charset val="134"/>
      </rPr>
      <t xml:space="preserve">    </t>
    </r>
    <r>
      <rPr>
        <sz val="10"/>
        <color theme="1"/>
        <rFont val="宋体"/>
        <charset val="134"/>
      </rPr>
      <t>国有土地使用权出让金债务发行费用支出</t>
    </r>
  </si>
  <si>
    <r>
      <rPr>
        <sz val="10"/>
        <color theme="1"/>
        <rFont val="Times New Roman"/>
        <charset val="134"/>
      </rPr>
      <t xml:space="preserve">    </t>
    </r>
    <r>
      <rPr>
        <sz val="10"/>
        <color theme="1"/>
        <rFont val="宋体"/>
        <charset val="134"/>
      </rPr>
      <t>土地储备专项债券发行费用支出</t>
    </r>
  </si>
  <si>
    <t>八、抗疫特别国债安排的支出</t>
  </si>
  <si>
    <r>
      <rPr>
        <sz val="10"/>
        <color theme="1"/>
        <rFont val="Times New Roman"/>
        <charset val="134"/>
      </rPr>
      <t xml:space="preserve">  </t>
    </r>
    <r>
      <rPr>
        <sz val="10"/>
        <color theme="1"/>
        <rFont val="宋体"/>
        <charset val="134"/>
      </rPr>
      <t>基础设施建设</t>
    </r>
  </si>
  <si>
    <r>
      <rPr>
        <sz val="10"/>
        <color theme="1"/>
        <rFont val="Times New Roman"/>
        <charset val="134"/>
      </rPr>
      <t xml:space="preserve">    </t>
    </r>
    <r>
      <rPr>
        <sz val="10"/>
        <color theme="1"/>
        <rFont val="宋体"/>
        <charset val="134"/>
      </rPr>
      <t>公共卫生体系建设</t>
    </r>
  </si>
  <si>
    <r>
      <rPr>
        <sz val="10"/>
        <color theme="1"/>
        <rFont val="Times New Roman"/>
        <charset val="134"/>
      </rPr>
      <t xml:space="preserve">    </t>
    </r>
    <r>
      <rPr>
        <sz val="10"/>
        <color theme="1"/>
        <rFont val="宋体"/>
        <charset val="134"/>
      </rPr>
      <t>重大疫情防控救治体系建设</t>
    </r>
  </si>
  <si>
    <r>
      <rPr>
        <sz val="10"/>
        <color theme="1"/>
        <rFont val="Times New Roman"/>
        <charset val="134"/>
      </rPr>
      <t xml:space="preserve">    </t>
    </r>
    <r>
      <rPr>
        <sz val="10"/>
        <color theme="1"/>
        <rFont val="宋体"/>
        <charset val="134"/>
      </rPr>
      <t>粮食安全</t>
    </r>
  </si>
  <si>
    <r>
      <rPr>
        <sz val="10"/>
        <color theme="1"/>
        <rFont val="Times New Roman"/>
        <charset val="134"/>
      </rPr>
      <t xml:space="preserve">    </t>
    </r>
    <r>
      <rPr>
        <sz val="10"/>
        <color theme="1"/>
        <rFont val="宋体"/>
        <charset val="134"/>
      </rPr>
      <t>能源安全</t>
    </r>
  </si>
  <si>
    <r>
      <rPr>
        <sz val="10"/>
        <color theme="1"/>
        <rFont val="Times New Roman"/>
        <charset val="134"/>
      </rPr>
      <t xml:space="preserve">    </t>
    </r>
    <r>
      <rPr>
        <sz val="10"/>
        <color theme="1"/>
        <rFont val="宋体"/>
        <charset val="134"/>
      </rPr>
      <t>应急物资保障</t>
    </r>
  </si>
  <si>
    <r>
      <rPr>
        <sz val="10"/>
        <color theme="1"/>
        <rFont val="Times New Roman"/>
        <charset val="134"/>
      </rPr>
      <t xml:space="preserve">    </t>
    </r>
    <r>
      <rPr>
        <sz val="10"/>
        <color theme="1"/>
        <rFont val="宋体"/>
        <charset val="134"/>
      </rPr>
      <t>产业链改造升级</t>
    </r>
  </si>
  <si>
    <r>
      <rPr>
        <sz val="10"/>
        <color theme="1"/>
        <rFont val="Times New Roman"/>
        <charset val="134"/>
      </rPr>
      <t xml:space="preserve">    </t>
    </r>
    <r>
      <rPr>
        <sz val="10"/>
        <color theme="1"/>
        <rFont val="宋体"/>
        <charset val="134"/>
      </rPr>
      <t>城镇老旧小区改造</t>
    </r>
  </si>
  <si>
    <r>
      <rPr>
        <sz val="10"/>
        <color theme="1"/>
        <rFont val="Times New Roman"/>
        <charset val="134"/>
      </rPr>
      <t xml:space="preserve">    </t>
    </r>
    <r>
      <rPr>
        <sz val="10"/>
        <color theme="1"/>
        <rFont val="宋体"/>
        <charset val="134"/>
      </rPr>
      <t>生态环境治理</t>
    </r>
  </si>
  <si>
    <r>
      <rPr>
        <sz val="10"/>
        <color theme="1"/>
        <rFont val="Times New Roman"/>
        <charset val="134"/>
      </rPr>
      <t xml:space="preserve">    </t>
    </r>
    <r>
      <rPr>
        <sz val="10"/>
        <color theme="1"/>
        <rFont val="宋体"/>
        <charset val="134"/>
      </rPr>
      <t>交通基础设施建设</t>
    </r>
  </si>
  <si>
    <r>
      <rPr>
        <sz val="10"/>
        <color theme="1"/>
        <rFont val="Times New Roman"/>
        <charset val="134"/>
      </rPr>
      <t xml:space="preserve">    </t>
    </r>
    <r>
      <rPr>
        <sz val="10"/>
        <color theme="1"/>
        <rFont val="宋体"/>
        <charset val="134"/>
      </rPr>
      <t>市政设施建设</t>
    </r>
  </si>
  <si>
    <r>
      <rPr>
        <sz val="10"/>
        <color theme="1"/>
        <rFont val="Times New Roman"/>
        <charset val="134"/>
      </rPr>
      <t xml:space="preserve">    </t>
    </r>
    <r>
      <rPr>
        <sz val="10"/>
        <color theme="1"/>
        <rFont val="宋体"/>
        <charset val="134"/>
      </rPr>
      <t>重大区域规划基础设施建设</t>
    </r>
  </si>
  <si>
    <r>
      <rPr>
        <sz val="10"/>
        <color theme="1"/>
        <rFont val="Times New Roman"/>
        <charset val="134"/>
      </rPr>
      <t xml:space="preserve">    </t>
    </r>
    <r>
      <rPr>
        <sz val="10"/>
        <color theme="1"/>
        <rFont val="宋体"/>
        <charset val="134"/>
      </rPr>
      <t>其他基础设施建设</t>
    </r>
  </si>
  <si>
    <r>
      <rPr>
        <sz val="10"/>
        <color theme="1"/>
        <rFont val="Times New Roman"/>
        <charset val="134"/>
      </rPr>
      <t xml:space="preserve">  </t>
    </r>
    <r>
      <rPr>
        <sz val="10"/>
        <color theme="1"/>
        <rFont val="宋体"/>
        <charset val="134"/>
      </rPr>
      <t>抗疫相关支出</t>
    </r>
  </si>
  <si>
    <r>
      <rPr>
        <sz val="10"/>
        <color theme="1"/>
        <rFont val="Times New Roman"/>
        <charset val="134"/>
      </rPr>
      <t xml:space="preserve">    </t>
    </r>
    <r>
      <rPr>
        <sz val="10"/>
        <color theme="1"/>
        <rFont val="宋体"/>
        <charset val="134"/>
      </rPr>
      <t>减免房租补贴</t>
    </r>
  </si>
  <si>
    <r>
      <rPr>
        <sz val="10"/>
        <color theme="1"/>
        <rFont val="Times New Roman"/>
        <charset val="134"/>
      </rPr>
      <t xml:space="preserve">    </t>
    </r>
    <r>
      <rPr>
        <sz val="10"/>
        <color theme="1"/>
        <rFont val="宋体"/>
        <charset val="134"/>
      </rPr>
      <t>重点企业贷款贴息</t>
    </r>
  </si>
  <si>
    <r>
      <rPr>
        <sz val="10"/>
        <color theme="1"/>
        <rFont val="Times New Roman"/>
        <charset val="134"/>
      </rPr>
      <t xml:space="preserve">    </t>
    </r>
    <r>
      <rPr>
        <sz val="10"/>
        <color theme="1"/>
        <rFont val="宋体"/>
        <charset val="134"/>
      </rPr>
      <t>创业担保贷款贴息</t>
    </r>
  </si>
  <si>
    <r>
      <rPr>
        <sz val="10"/>
        <color theme="1"/>
        <rFont val="Times New Roman"/>
        <charset val="134"/>
      </rPr>
      <t xml:space="preserve">    </t>
    </r>
    <r>
      <rPr>
        <sz val="10"/>
        <color theme="1"/>
        <rFont val="宋体"/>
        <charset val="134"/>
      </rPr>
      <t>援企稳岗补贴</t>
    </r>
  </si>
  <si>
    <r>
      <rPr>
        <sz val="10"/>
        <color theme="1"/>
        <rFont val="Times New Roman"/>
        <charset val="134"/>
      </rPr>
      <t xml:space="preserve">    </t>
    </r>
    <r>
      <rPr>
        <sz val="10"/>
        <color theme="1"/>
        <rFont val="宋体"/>
        <charset val="134"/>
      </rPr>
      <t>困难群众基本生活补助</t>
    </r>
  </si>
  <si>
    <r>
      <rPr>
        <sz val="10"/>
        <color theme="1"/>
        <rFont val="Times New Roman"/>
        <charset val="134"/>
      </rPr>
      <t xml:space="preserve">    </t>
    </r>
    <r>
      <rPr>
        <sz val="10"/>
        <color theme="1"/>
        <rFont val="宋体"/>
        <charset val="134"/>
      </rPr>
      <t>其他抗疫相关支出</t>
    </r>
  </si>
  <si>
    <t>九、结转下年</t>
  </si>
  <si>
    <r>
      <rPr>
        <sz val="10"/>
        <rFont val="宋体"/>
        <charset val="134"/>
      </rPr>
      <t>注：本表详细反映</t>
    </r>
    <r>
      <rPr>
        <sz val="10"/>
        <rFont val="Times New Roman"/>
        <charset val="134"/>
      </rPr>
      <t>2021</t>
    </r>
    <r>
      <rPr>
        <sz val="10"/>
        <rFont val="宋体"/>
        <charset val="134"/>
      </rPr>
      <t>年政府性基金预算本级支出情况，按《预算法》要求细化到功能分类项级科目。</t>
    </r>
  </si>
  <si>
    <t>表7</t>
  </si>
  <si>
    <t xml:space="preserve">2021年镇级政府性基金转移支付支出执行表 </t>
  </si>
  <si>
    <t>补助下级合计
-</t>
  </si>
  <si>
    <t>表8</t>
  </si>
  <si>
    <t xml:space="preserve">2021年镇级一般公共预算转移支付执行表 </t>
  </si>
  <si>
    <t xml:space="preserve">补助下级合计：
</t>
  </si>
  <si>
    <t>表9</t>
  </si>
  <si>
    <t>2021年镇级国有资本经营预算收支执行表</t>
  </si>
  <si>
    <t>收      入</t>
  </si>
  <si>
    <t>调整
预算数</t>
  </si>
  <si>
    <t>变动
预算数</t>
  </si>
  <si>
    <t>执行数
为变动
预算数的%</t>
  </si>
  <si>
    <t>执行数为
上年决算
数的%</t>
  </si>
  <si>
    <t>支       出</t>
  </si>
  <si>
    <t>总  计</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</si>
  <si>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</si>
  <si>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</si>
  <si>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</si>
  <si>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</si>
  <si>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</si>
  <si>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</si>
  <si>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</si>
  <si>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</si>
  <si>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</si>
  <si>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</si>
  <si>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</si>
  <si>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</si>
  <si>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</si>
  <si>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</si>
  <si>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</si>
  <si>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</si>
  <si>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一、上级补助收入</t>
  </si>
  <si>
    <t>一、调出资金</t>
  </si>
  <si>
    <t>二、上年结转</t>
  </si>
  <si>
    <t>三、结转下年</t>
  </si>
  <si>
    <t xml:space="preserve">注：1.本表直观反映2021年国有资本经营预算收入与支出的平衡关系。
    2.收入总计（本级收入合计+转移性收入合计）=支出总计（本级支出合计+转移性支出合计）。
 </t>
  </si>
  <si>
    <t>表10</t>
  </si>
  <si>
    <t>2021年全镇社会保险基金预算收支执行表</t>
  </si>
  <si>
    <t>执行数
为调整
预算数的%</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</si>
  <si>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</si>
  <si>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</si>
  <si>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</si>
  <si>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</si>
  <si>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</si>
  <si>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</si>
  <si>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</si>
  <si>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</si>
  <si>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</si>
  <si>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</si>
  <si>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</si>
  <si>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</si>
  <si>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</si>
  <si>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</si>
  <si>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</si>
  <si>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</si>
  <si>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</si>
  <si>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</si>
  <si>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表11</t>
  </si>
  <si>
    <t>2021年全镇社会保险基金预算结余执行表</t>
  </si>
  <si>
    <t>2020年决算数</t>
  </si>
  <si>
    <t>2021年执行数</t>
  </si>
  <si>
    <t>执行数为上年
决算数的%</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</si>
  <si>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</si>
  <si>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</si>
  <si>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</si>
  <si>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</si>
  <si>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</si>
  <si>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</si>
  <si>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</si>
  <si>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</si>
  <si>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</si>
  <si>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</si>
  <si>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</si>
  <si>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</si>
  <si>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</si>
  <si>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</si>
  <si>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</si>
  <si>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</si>
  <si>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r>
      <rPr>
        <sz val="14"/>
        <color theme="1"/>
        <rFont val="方正黑体_GBK"/>
        <charset val="134"/>
      </rPr>
      <t>表</t>
    </r>
    <r>
      <rPr>
        <sz val="14"/>
        <color theme="1"/>
        <rFont val="Times New Roman"/>
        <charset val="134"/>
      </rPr>
      <t>12</t>
    </r>
  </si>
  <si>
    <t xml:space="preserve">2022年施家梁镇镇级一般公共预算收支预算表 </t>
  </si>
  <si>
    <r>
      <rPr>
        <sz val="14"/>
        <rFont val="黑体"/>
        <charset val="134"/>
      </rPr>
      <t>预算数为上年执行数的</t>
    </r>
    <r>
      <rPr>
        <sz val="14"/>
        <rFont val="Times New Roman"/>
        <charset val="134"/>
      </rPr>
      <t>%</t>
    </r>
  </si>
  <si>
    <r>
      <rPr>
        <sz val="14"/>
        <rFont val="黑体"/>
        <charset val="134"/>
      </rPr>
      <t>预算数为上年预算数的</t>
    </r>
    <r>
      <rPr>
        <sz val="14"/>
        <rFont val="Times New Roman"/>
        <charset val="134"/>
      </rPr>
      <t>%</t>
    </r>
  </si>
  <si>
    <t>_</t>
  </si>
  <si>
    <r>
      <rPr>
        <sz val="10"/>
        <color indexed="8"/>
        <rFont val="Times New Roman"/>
        <charset val="134"/>
      </rPr>
      <t xml:space="preserve">    </t>
    </r>
    <r>
      <rPr>
        <sz val="10"/>
        <color indexed="8"/>
        <rFont val="宋体"/>
        <charset val="134"/>
      </rPr>
      <t>增值税</t>
    </r>
  </si>
  <si>
    <r>
      <rPr>
        <sz val="10"/>
        <color indexed="8"/>
        <rFont val="Times New Roman"/>
        <charset val="134"/>
      </rPr>
      <t xml:space="preserve">    </t>
    </r>
    <r>
      <rPr>
        <sz val="10"/>
        <color indexed="8"/>
        <rFont val="宋体"/>
        <charset val="134"/>
      </rPr>
      <t>企业所得税</t>
    </r>
  </si>
  <si>
    <r>
      <rPr>
        <sz val="10"/>
        <color indexed="8"/>
        <rFont val="Times New Roman"/>
        <charset val="134"/>
      </rPr>
      <t xml:space="preserve">    </t>
    </r>
    <r>
      <rPr>
        <sz val="10"/>
        <color indexed="8"/>
        <rFont val="宋体"/>
        <charset val="134"/>
      </rPr>
      <t>个人所得税</t>
    </r>
  </si>
  <si>
    <r>
      <rPr>
        <sz val="10"/>
        <color indexed="8"/>
        <rFont val="Times New Roman"/>
        <charset val="134"/>
      </rPr>
      <t xml:space="preserve">    </t>
    </r>
    <r>
      <rPr>
        <sz val="10"/>
        <color indexed="8"/>
        <rFont val="宋体"/>
        <charset val="134"/>
      </rPr>
      <t>城市维护建设税</t>
    </r>
  </si>
  <si>
    <r>
      <rPr>
        <sz val="10"/>
        <color indexed="8"/>
        <rFont val="Times New Roman"/>
        <charset val="134"/>
      </rPr>
      <t xml:space="preserve">    </t>
    </r>
    <r>
      <rPr>
        <sz val="10"/>
        <color indexed="8"/>
        <rFont val="宋体"/>
        <charset val="134"/>
      </rPr>
      <t>房产税</t>
    </r>
  </si>
  <si>
    <r>
      <rPr>
        <sz val="10"/>
        <color indexed="8"/>
        <rFont val="Times New Roman"/>
        <charset val="134"/>
      </rPr>
      <t xml:space="preserve">    </t>
    </r>
    <r>
      <rPr>
        <sz val="10"/>
        <color indexed="8"/>
        <rFont val="宋体"/>
        <charset val="134"/>
      </rPr>
      <t>车船税</t>
    </r>
  </si>
  <si>
    <r>
      <rPr>
        <sz val="10"/>
        <color indexed="8"/>
        <rFont val="Times New Roman"/>
        <charset val="134"/>
      </rPr>
      <t xml:space="preserve">    </t>
    </r>
    <r>
      <rPr>
        <sz val="10"/>
        <color indexed="8"/>
        <rFont val="宋体"/>
        <charset val="134"/>
      </rPr>
      <t>专项收入</t>
    </r>
  </si>
  <si>
    <r>
      <rPr>
        <sz val="10"/>
        <color indexed="8"/>
        <rFont val="Times New Roman"/>
        <charset val="134"/>
      </rPr>
      <t xml:space="preserve">    </t>
    </r>
    <r>
      <rPr>
        <sz val="10"/>
        <color indexed="8"/>
        <rFont val="宋体"/>
        <charset val="134"/>
      </rPr>
      <t>行政事业性收费收入</t>
    </r>
  </si>
  <si>
    <r>
      <rPr>
        <sz val="10"/>
        <color indexed="8"/>
        <rFont val="Times New Roman"/>
        <charset val="134"/>
      </rPr>
      <t xml:space="preserve">    </t>
    </r>
    <r>
      <rPr>
        <sz val="10"/>
        <color indexed="8"/>
        <rFont val="宋体"/>
        <charset val="134"/>
      </rPr>
      <t>罚没收入</t>
    </r>
  </si>
  <si>
    <r>
      <rPr>
        <sz val="10"/>
        <color indexed="8"/>
        <rFont val="Times New Roman"/>
        <charset val="134"/>
      </rPr>
      <t xml:space="preserve">    </t>
    </r>
    <r>
      <rPr>
        <sz val="10"/>
        <color indexed="8"/>
        <rFont val="宋体"/>
        <charset val="134"/>
      </rPr>
      <t>国有资源（资产）有偿使用收入</t>
    </r>
  </si>
  <si>
    <r>
      <rPr>
        <sz val="10"/>
        <color indexed="8"/>
        <rFont val="Times New Roman"/>
        <charset val="134"/>
      </rPr>
      <t xml:space="preserve"> </t>
    </r>
    <r>
      <rPr>
        <sz val="10"/>
        <color theme="1"/>
        <rFont val="Times New Roman"/>
        <charset val="134"/>
      </rPr>
      <t xml:space="preserve">   </t>
    </r>
    <r>
      <rPr>
        <sz val="10"/>
        <color theme="1"/>
        <rFont val="宋体"/>
        <charset val="134"/>
      </rPr>
      <t>政府住房基金收入</t>
    </r>
  </si>
  <si>
    <r>
      <rPr>
        <sz val="10"/>
        <color indexed="8"/>
        <rFont val="Times New Roman"/>
        <charset val="134"/>
      </rPr>
      <t xml:space="preserve">    </t>
    </r>
    <r>
      <rPr>
        <sz val="10"/>
        <color indexed="8"/>
        <rFont val="宋体"/>
        <charset val="134"/>
      </rPr>
      <t>其他收入</t>
    </r>
  </si>
  <si>
    <r>
      <rPr>
        <sz val="10"/>
        <color indexed="8"/>
        <rFont val="Times New Roman"/>
        <charset val="134"/>
      </rPr>
      <t xml:space="preserve">    </t>
    </r>
    <r>
      <rPr>
        <sz val="10"/>
        <color indexed="8"/>
        <rFont val="宋体"/>
        <charset val="134"/>
      </rPr>
      <t>地方政府债券还本支出</t>
    </r>
    <r>
      <rPr>
        <sz val="10"/>
        <color indexed="8"/>
        <rFont val="Times New Roman"/>
        <charset val="134"/>
      </rPr>
      <t>(</t>
    </r>
    <r>
      <rPr>
        <sz val="10"/>
        <color indexed="8"/>
        <rFont val="宋体"/>
        <charset val="134"/>
      </rPr>
      <t>再融资）</t>
    </r>
  </si>
  <si>
    <t>五、地方政府债务收入</t>
  </si>
  <si>
    <t>四、地方政府债务转贷支出</t>
  </si>
  <si>
    <r>
      <rPr>
        <sz val="10"/>
        <color indexed="8"/>
        <rFont val="宋体"/>
        <charset val="134"/>
      </rPr>
      <t>地方政府债券收入</t>
    </r>
    <r>
      <rPr>
        <sz val="10"/>
        <color indexed="8"/>
        <rFont val="Times New Roman"/>
        <charset val="134"/>
      </rPr>
      <t>(</t>
    </r>
    <r>
      <rPr>
        <sz val="10"/>
        <color indexed="8"/>
        <rFont val="宋体"/>
        <charset val="134"/>
      </rPr>
      <t>再融资）</t>
    </r>
  </si>
  <si>
    <t xml:space="preserve">    </t>
  </si>
  <si>
    <r>
      <rPr>
        <sz val="10"/>
        <color theme="1"/>
        <rFont val="宋体"/>
        <charset val="134"/>
      </rPr>
      <t>注：</t>
    </r>
    <r>
      <rPr>
        <sz val="10"/>
        <color theme="1"/>
        <rFont val="Times New Roman"/>
        <charset val="134"/>
      </rPr>
      <t>1.</t>
    </r>
    <r>
      <rPr>
        <sz val="10"/>
        <color theme="1"/>
        <rFont val="宋体"/>
        <charset val="134"/>
      </rPr>
      <t>本表直观反映</t>
    </r>
    <r>
      <rPr>
        <sz val="10"/>
        <color theme="1"/>
        <rFont val="Times New Roman"/>
        <charset val="134"/>
      </rPr>
      <t>2022</t>
    </r>
    <r>
      <rPr>
        <sz val="10"/>
        <color theme="1"/>
        <rFont val="宋体"/>
        <charset val="134"/>
      </rPr>
      <t>年一般公共预算收入与支出的平衡关系。</t>
    </r>
    <r>
      <rPr>
        <sz val="10"/>
        <color theme="1"/>
        <rFont val="Times New Roman"/>
        <charset val="134"/>
      </rPr>
      <t xml:space="preserve">
    2.</t>
    </r>
    <r>
      <rPr>
        <sz val="10"/>
        <color theme="1"/>
        <rFont val="宋体"/>
        <charset val="134"/>
      </rPr>
      <t>收入总计（本级收入合计</t>
    </r>
    <r>
      <rPr>
        <sz val="10"/>
        <color theme="1"/>
        <rFont val="Times New Roman"/>
        <charset val="134"/>
      </rPr>
      <t>+</t>
    </r>
    <r>
      <rPr>
        <sz val="10"/>
        <color theme="1"/>
        <rFont val="宋体"/>
        <charset val="134"/>
      </rPr>
      <t>转移性收入合计）</t>
    </r>
    <r>
      <rPr>
        <sz val="10"/>
        <color theme="1"/>
        <rFont val="Times New Roman"/>
        <charset val="134"/>
      </rPr>
      <t>=</t>
    </r>
    <r>
      <rPr>
        <sz val="10"/>
        <color theme="1"/>
        <rFont val="宋体"/>
        <charset val="134"/>
      </rPr>
      <t>支出总计（本级支出合计</t>
    </r>
    <r>
      <rPr>
        <sz val="10"/>
        <color theme="1"/>
        <rFont val="Times New Roman"/>
        <charset val="134"/>
      </rPr>
      <t>+</t>
    </r>
    <r>
      <rPr>
        <sz val="10"/>
        <color theme="1"/>
        <rFont val="宋体"/>
        <charset val="134"/>
      </rPr>
      <t>转移性支出合计）。</t>
    </r>
    <r>
      <rPr>
        <sz val="10"/>
        <color theme="1"/>
        <rFont val="Times New Roman"/>
        <charset val="134"/>
      </rPr>
      <t xml:space="preserve">
   </t>
    </r>
  </si>
  <si>
    <r>
      <rPr>
        <sz val="14"/>
        <color theme="1"/>
        <rFont val="方正黑体_GBK"/>
        <charset val="134"/>
      </rPr>
      <t>表</t>
    </r>
    <r>
      <rPr>
        <sz val="14"/>
        <color theme="1"/>
        <rFont val="Times New Roman"/>
        <charset val="134"/>
      </rPr>
      <t>13</t>
    </r>
  </si>
  <si>
    <t xml:space="preserve">2022年施家梁镇镇级一般公共预算本级支出预算表 </t>
  </si>
  <si>
    <t>支        出</t>
  </si>
  <si>
    <t>预  算  数</t>
  </si>
  <si>
    <t>一般公共服务支出</t>
  </si>
  <si>
    <t> 人大事务</t>
  </si>
  <si>
    <t>  行政运行</t>
  </si>
  <si>
    <t> 政府办公厅（室）及相关机构事务</t>
  </si>
  <si>
    <t>  一般行政管理事务</t>
  </si>
  <si>
    <t>  其他政府办公厅（室）及相关机构事务支出</t>
  </si>
  <si>
    <t> 其他一般公共服务支出</t>
  </si>
  <si>
    <t>  其他一般公共服务支出</t>
  </si>
  <si>
    <t> 商贸事务</t>
  </si>
  <si>
    <t> 群众团体事务</t>
  </si>
  <si>
    <t>  其他群众团体事务支出</t>
  </si>
  <si>
    <t xml:space="preserve">  组织事务</t>
  </si>
  <si>
    <t xml:space="preserve">    一般行政管理事务</t>
  </si>
  <si>
    <t xml:space="preserve">  国防支出</t>
  </si>
  <si>
    <t>   国防动员</t>
  </si>
  <si>
    <t>  民兵</t>
  </si>
  <si>
    <t>公共安全支出</t>
  </si>
  <si>
    <t> 其他公共安全支出</t>
  </si>
  <si>
    <t>  其他公共安全支出</t>
  </si>
  <si>
    <t>文化旅游体育与传媒支出</t>
  </si>
  <si>
    <t> 文化和旅游</t>
  </si>
  <si>
    <t>  文化活动</t>
  </si>
  <si>
    <t>  群众文化</t>
  </si>
  <si>
    <t>社会保障和就业支出</t>
  </si>
  <si>
    <t> 人力资源和社会保障管理事务</t>
  </si>
  <si>
    <t>  社会保险经办机构</t>
  </si>
  <si>
    <t xml:space="preserve">    其他人力资源和社会保障管理事务支出</t>
  </si>
  <si>
    <t> 民政管理事务</t>
  </si>
  <si>
    <t>  基层政权建设和社区治理</t>
  </si>
  <si>
    <t>  其他民政管理事务支出</t>
  </si>
  <si>
    <t> 行政事业单位养老支出</t>
  </si>
  <si>
    <t>  机关事业单位基本养老保险缴费支出</t>
  </si>
  <si>
    <t>  机关事业单位职业年金缴费支出</t>
  </si>
  <si>
    <t>  其他行政事业单位养老支出</t>
  </si>
  <si>
    <t> 抚恤</t>
  </si>
  <si>
    <t>  在乡复员、退伍军人生活补助</t>
  </si>
  <si>
    <t>  其他优抚支出</t>
  </si>
  <si>
    <t> 社会福利</t>
  </si>
  <si>
    <t xml:space="preserve">   老年福利</t>
  </si>
  <si>
    <t xml:space="preserve">   其他社会福利</t>
  </si>
  <si>
    <t xml:space="preserve">   殡葬</t>
  </si>
  <si>
    <t>  养老服务</t>
  </si>
  <si>
    <t xml:space="preserve">    城市最低生活保障金支出</t>
  </si>
  <si>
    <t xml:space="preserve">    农村最低生活保障金支出</t>
  </si>
  <si>
    <t xml:space="preserve">  临时救助</t>
  </si>
  <si>
    <t xml:space="preserve">    临时救助支出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</si>
  <si>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</si>
  <si>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</si>
  <si>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</si>
  <si>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</si>
  <si>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</si>
  <si>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</si>
  <si>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退役军人管理事务</t>
  </si>
  <si>
    <t>   一般行政管理事务</t>
  </si>
  <si>
    <t>  机关服务</t>
  </si>
  <si>
    <t>  事业运行</t>
  </si>
  <si>
    <t>  其他退役军人事务管理支出</t>
  </si>
  <si>
    <t>卫生健康支出</t>
  </si>
  <si>
    <t xml:space="preserve">  公共卫生</t>
  </si>
  <si>
    <t xml:space="preserve">   突发公共卫生事件应急处理</t>
  </si>
  <si>
    <t> 计划生育事务</t>
  </si>
  <si>
    <t>  计划生育服务</t>
  </si>
  <si>
    <t> 行政事业单位医疗</t>
  </si>
  <si>
    <t>  行政单位医疗</t>
  </si>
  <si>
    <t>  事业单位医疗</t>
  </si>
  <si>
    <t>  公务员医疗补助</t>
  </si>
  <si>
    <t>  其他行政事业单位医疗支出</t>
  </si>
  <si>
    <t xml:space="preserve">  优抚对象医疗</t>
  </si>
  <si>
    <t xml:space="preserve">    优抚对象医疗补助</t>
  </si>
  <si>
    <t>节能环保支出</t>
  </si>
  <si>
    <t> 自然生态保护</t>
  </si>
  <si>
    <t xml:space="preserve">   农村环境保护</t>
  </si>
  <si>
    <t xml:space="preserve">  环境保护管理事务</t>
  </si>
  <si>
    <t xml:space="preserve">   生态环境保护宣传</t>
  </si>
  <si>
    <t xml:space="preserve">  污染防治</t>
  </si>
  <si>
    <t xml:space="preserve">    固体废弃物与化学品</t>
  </si>
  <si>
    <t> 城乡社区管理事务</t>
  </si>
  <si>
    <t>   城管执法</t>
  </si>
  <si>
    <t> 城乡社区环境卫生</t>
  </si>
  <si>
    <t>  城乡社区环境卫生</t>
  </si>
  <si>
    <t xml:space="preserve">    城乡社区环境卫生</t>
  </si>
  <si>
    <t xml:space="preserve">    其他城乡社区支出</t>
  </si>
  <si>
    <t>农林水支出</t>
  </si>
  <si>
    <t> 农业农村</t>
  </si>
  <si>
    <t>  农村道路建设</t>
  </si>
  <si>
    <t xml:space="preserve">    农业行业业务管理</t>
  </si>
  <si>
    <t xml:space="preserve">    农业生产发展</t>
  </si>
  <si>
    <t xml:space="preserve">    其他农业支出</t>
  </si>
  <si>
    <t> 林业和草原</t>
  </si>
  <si>
    <t xml:space="preserve">    森林资源培育</t>
  </si>
  <si>
    <t xml:space="preserve">    森林资源管理</t>
  </si>
  <si>
    <t xml:space="preserve">    其他林业和草原支出</t>
  </si>
  <si>
    <t>  林业草原防灾减灾</t>
  </si>
  <si>
    <t xml:space="preserve">  水利</t>
  </si>
  <si>
    <t xml:space="preserve">   水利工程运行与维护</t>
  </si>
  <si>
    <t xml:space="preserve">   其他水利支出</t>
  </si>
  <si>
    <t> 农村综合改革</t>
  </si>
  <si>
    <t xml:space="preserve">    对村级公益事业建设的补助</t>
  </si>
  <si>
    <t>  对村民委员会和村党支部的补助</t>
  </si>
  <si>
    <t>交通运输支出</t>
  </si>
  <si>
    <t xml:space="preserve">  公路水路运输</t>
  </si>
  <si>
    <t xml:space="preserve">    公路建设</t>
  </si>
  <si>
    <t xml:space="preserve">    公路运输管理</t>
  </si>
  <si>
    <t>自然资源海洋气象等支出</t>
  </si>
  <si>
    <t xml:space="preserve">  自然资源事务</t>
  </si>
  <si>
    <t xml:space="preserve">    自然资源利用与保护</t>
  </si>
  <si>
    <t>住房保障支出</t>
  </si>
  <si>
    <t> 住房改革支出</t>
  </si>
  <si>
    <t>  住房公积金</t>
  </si>
  <si>
    <t>  购房补贴</t>
  </si>
  <si>
    <t>灾害防治及应急管理支出</t>
  </si>
  <si>
    <t> 应急管理事务</t>
  </si>
  <si>
    <t xml:space="preserve">    安全监管</t>
  </si>
  <si>
    <t>  应急救援</t>
  </si>
  <si>
    <t xml:space="preserve">  消防救援事务</t>
  </si>
  <si>
    <t xml:space="preserve">    消防应急救援</t>
  </si>
  <si>
    <t xml:space="preserve">  森林消防事务</t>
  </si>
  <si>
    <t xml:space="preserve">    其他森林消防事务支出</t>
  </si>
  <si>
    <t xml:space="preserve">  自然灾害防治</t>
  </si>
  <si>
    <t xml:space="preserve">    地质灾害防治</t>
  </si>
  <si>
    <t xml:space="preserve">  自然灾害救灾及恢复重建支出</t>
  </si>
  <si>
    <t xml:space="preserve">     自然灾害灾后重建补助</t>
  </si>
  <si>
    <t xml:space="preserve">     自然灾害救灾补助</t>
  </si>
  <si>
    <t xml:space="preserve">     其他自然灾害救灾及恢复重建支出支出</t>
  </si>
  <si>
    <t xml:space="preserve">  预备费</t>
  </si>
  <si>
    <t>   预备费</t>
  </si>
  <si>
    <t>  预备费</t>
  </si>
  <si>
    <r>
      <rPr>
        <sz val="14"/>
        <color theme="1"/>
        <rFont val="方正黑体_GBK"/>
        <charset val="134"/>
      </rPr>
      <t>表</t>
    </r>
    <r>
      <rPr>
        <sz val="14"/>
        <color theme="1"/>
        <rFont val="Times New Roman"/>
        <charset val="134"/>
      </rPr>
      <t>14</t>
    </r>
  </si>
  <si>
    <r>
      <t>2022</t>
    </r>
    <r>
      <rPr>
        <sz val="18"/>
        <color theme="1"/>
        <rFont val="方正小标宋_GBK"/>
        <charset val="134"/>
      </rPr>
      <t>年镇级一般公共预算本级支出预算表</t>
    </r>
    <r>
      <rPr>
        <sz val="18"/>
        <color theme="1"/>
        <rFont val="Times New Roman"/>
        <charset val="134"/>
      </rPr>
      <t xml:space="preserve"> </t>
    </r>
  </si>
  <si>
    <r>
      <rPr>
        <sz val="12"/>
        <rFont val="方正楷体_GBK"/>
        <charset val="134"/>
      </rPr>
      <t>（按功能分类科目的基本支出和项目支出）</t>
    </r>
  </si>
  <si>
    <r>
      <rPr>
        <sz val="10"/>
        <color theme="1"/>
        <rFont val="宋体"/>
        <charset val="134"/>
      </rPr>
      <t>单位：万元</t>
    </r>
  </si>
  <si>
    <r>
      <rPr>
        <sz val="11"/>
        <rFont val="黑体"/>
        <charset val="134"/>
      </rPr>
      <t>项</t>
    </r>
    <r>
      <rPr>
        <sz val="11"/>
        <rFont val="Times New Roman"/>
        <charset val="134"/>
      </rPr>
      <t xml:space="preserve">         </t>
    </r>
    <r>
      <rPr>
        <sz val="11"/>
        <rFont val="黑体"/>
        <charset val="134"/>
      </rPr>
      <t>目</t>
    </r>
  </si>
  <si>
    <r>
      <rPr>
        <sz val="11"/>
        <rFont val="黑体"/>
        <charset val="134"/>
      </rPr>
      <t>预</t>
    </r>
    <r>
      <rPr>
        <sz val="11"/>
        <rFont val="Times New Roman"/>
        <charset val="134"/>
      </rPr>
      <t xml:space="preserve"> </t>
    </r>
    <r>
      <rPr>
        <sz val="11"/>
        <rFont val="黑体"/>
        <charset val="134"/>
      </rPr>
      <t>算</t>
    </r>
    <r>
      <rPr>
        <sz val="11"/>
        <rFont val="Times New Roman"/>
        <charset val="134"/>
      </rPr>
      <t xml:space="preserve"> </t>
    </r>
    <r>
      <rPr>
        <sz val="11"/>
        <rFont val="黑体"/>
        <charset val="134"/>
      </rPr>
      <t>数</t>
    </r>
  </si>
  <si>
    <r>
      <rPr>
        <sz val="11"/>
        <rFont val="黑体"/>
        <charset val="134"/>
      </rPr>
      <t>小计</t>
    </r>
  </si>
  <si>
    <r>
      <rPr>
        <sz val="11"/>
        <rFont val="黑体"/>
        <charset val="134"/>
      </rPr>
      <t>基本支出</t>
    </r>
  </si>
  <si>
    <r>
      <rPr>
        <sz val="11"/>
        <rFont val="黑体"/>
        <charset val="134"/>
      </rPr>
      <t>项目支出</t>
    </r>
  </si>
  <si>
    <r>
      <rPr>
        <sz val="11"/>
        <rFont val="黑体"/>
        <charset val="134"/>
      </rPr>
      <t>支出合计</t>
    </r>
  </si>
  <si>
    <r>
      <rPr>
        <sz val="10"/>
        <color theme="1"/>
        <rFont val="宋体"/>
        <charset val="134"/>
      </rPr>
      <t>一般公共服务支出</t>
    </r>
  </si>
  <si>
    <r>
      <rPr>
        <sz val="10"/>
        <color theme="1"/>
        <rFont val="宋体"/>
        <charset val="134"/>
      </rPr>
      <t>外交支出</t>
    </r>
  </si>
  <si>
    <r>
      <rPr>
        <sz val="10"/>
        <color theme="1"/>
        <rFont val="宋体"/>
        <charset val="134"/>
      </rPr>
      <t>国防支出</t>
    </r>
  </si>
  <si>
    <r>
      <rPr>
        <sz val="10"/>
        <color theme="1"/>
        <rFont val="宋体"/>
        <charset val="134"/>
      </rPr>
      <t>公共安全支出</t>
    </r>
  </si>
  <si>
    <r>
      <rPr>
        <sz val="10"/>
        <color theme="1"/>
        <rFont val="宋体"/>
        <charset val="134"/>
      </rPr>
      <t>教育支出</t>
    </r>
  </si>
  <si>
    <r>
      <rPr>
        <sz val="10"/>
        <color theme="1"/>
        <rFont val="宋体"/>
        <charset val="134"/>
      </rPr>
      <t>科学技术支出</t>
    </r>
  </si>
  <si>
    <r>
      <rPr>
        <sz val="10"/>
        <color theme="1"/>
        <rFont val="宋体"/>
        <charset val="134"/>
      </rPr>
      <t>文化旅游体育与传媒支出</t>
    </r>
  </si>
  <si>
    <r>
      <rPr>
        <sz val="10"/>
        <color theme="1"/>
        <rFont val="宋体"/>
        <charset val="134"/>
      </rPr>
      <t>社会保障和就业支出</t>
    </r>
  </si>
  <si>
    <r>
      <rPr>
        <sz val="10"/>
        <color theme="1"/>
        <rFont val="宋体"/>
        <charset val="134"/>
      </rPr>
      <t>医疗卫生与计划生育支出</t>
    </r>
  </si>
  <si>
    <r>
      <rPr>
        <sz val="10"/>
        <color theme="1"/>
        <rFont val="宋体"/>
        <charset val="134"/>
      </rPr>
      <t>节能环保支出</t>
    </r>
  </si>
  <si>
    <r>
      <rPr>
        <sz val="10"/>
        <color theme="1"/>
        <rFont val="宋体"/>
        <charset val="134"/>
      </rPr>
      <t>城乡社区支出</t>
    </r>
  </si>
  <si>
    <r>
      <rPr>
        <sz val="10"/>
        <color theme="1"/>
        <rFont val="宋体"/>
        <charset val="134"/>
      </rPr>
      <t>农林水支出</t>
    </r>
  </si>
  <si>
    <r>
      <rPr>
        <sz val="10"/>
        <color theme="1"/>
        <rFont val="宋体"/>
        <charset val="134"/>
      </rPr>
      <t>交通运输支出</t>
    </r>
  </si>
  <si>
    <r>
      <rPr>
        <sz val="10"/>
        <color theme="1"/>
        <rFont val="宋体"/>
        <charset val="134"/>
      </rPr>
      <t>资源勘探工业信息等支出</t>
    </r>
  </si>
  <si>
    <r>
      <rPr>
        <sz val="10"/>
        <color theme="1"/>
        <rFont val="宋体"/>
        <charset val="134"/>
      </rPr>
      <t>商业服务业等支出</t>
    </r>
  </si>
  <si>
    <r>
      <rPr>
        <sz val="10"/>
        <color theme="1"/>
        <rFont val="宋体"/>
        <charset val="134"/>
      </rPr>
      <t>金融支出</t>
    </r>
  </si>
  <si>
    <r>
      <rPr>
        <sz val="10"/>
        <color theme="1"/>
        <rFont val="宋体"/>
        <charset val="134"/>
      </rPr>
      <t>援助其他地区支出</t>
    </r>
  </si>
  <si>
    <r>
      <rPr>
        <sz val="10"/>
        <color theme="1"/>
        <rFont val="宋体"/>
        <charset val="134"/>
      </rPr>
      <t>自然资源海洋气象等支出</t>
    </r>
  </si>
  <si>
    <r>
      <rPr>
        <sz val="10"/>
        <color theme="1"/>
        <rFont val="宋体"/>
        <charset val="134"/>
      </rPr>
      <t>国土海洋气象等支出</t>
    </r>
  </si>
  <si>
    <r>
      <rPr>
        <sz val="10"/>
        <color theme="1"/>
        <rFont val="宋体"/>
        <charset val="134"/>
      </rPr>
      <t>住房保障支出</t>
    </r>
  </si>
  <si>
    <r>
      <rPr>
        <sz val="10"/>
        <color theme="1"/>
        <rFont val="宋体"/>
        <charset val="134"/>
      </rPr>
      <t>粮油物资储备支出</t>
    </r>
  </si>
  <si>
    <r>
      <rPr>
        <sz val="10"/>
        <color theme="1"/>
        <rFont val="宋体"/>
        <charset val="134"/>
      </rPr>
      <t>灾害防治及应急管理支出</t>
    </r>
  </si>
  <si>
    <r>
      <rPr>
        <sz val="10"/>
        <color theme="1"/>
        <rFont val="宋体"/>
        <charset val="134"/>
      </rPr>
      <t>预备费</t>
    </r>
  </si>
  <si>
    <r>
      <rPr>
        <sz val="10"/>
        <color theme="1"/>
        <rFont val="宋体"/>
        <charset val="134"/>
      </rPr>
      <t>其他支出</t>
    </r>
  </si>
  <si>
    <r>
      <rPr>
        <sz val="10"/>
        <color theme="1"/>
        <rFont val="宋体"/>
        <charset val="134"/>
      </rPr>
      <t>债务付息支出</t>
    </r>
  </si>
  <si>
    <r>
      <rPr>
        <sz val="10"/>
        <color theme="1"/>
        <rFont val="宋体"/>
        <charset val="134"/>
      </rPr>
      <t>债务发行费用支出</t>
    </r>
  </si>
  <si>
    <r>
      <rPr>
        <sz val="10"/>
        <rFont val="宋体"/>
        <charset val="134"/>
      </rPr>
      <t>注：在功能分类的基础上，为衔接表</t>
    </r>
    <r>
      <rPr>
        <sz val="10"/>
        <rFont val="Times New Roman"/>
        <charset val="134"/>
      </rPr>
      <t>12</t>
    </r>
    <r>
      <rPr>
        <sz val="10"/>
        <rFont val="宋体"/>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</si>
  <si>
    <r>
      <rPr>
        <sz val="14"/>
        <color theme="1"/>
        <rFont val="方正黑体_GBK"/>
        <charset val="134"/>
      </rPr>
      <t>表</t>
    </r>
    <r>
      <rPr>
        <sz val="14"/>
        <color theme="1"/>
        <rFont val="Times New Roman"/>
        <charset val="134"/>
      </rPr>
      <t>15</t>
    </r>
  </si>
  <si>
    <r>
      <t>2022</t>
    </r>
    <r>
      <rPr>
        <sz val="18"/>
        <color theme="1"/>
        <rFont val="方正小标宋_GBK"/>
        <charset val="134"/>
      </rPr>
      <t>年镇级一般公共预算本级基本支出预算表</t>
    </r>
    <r>
      <rPr>
        <sz val="18"/>
        <color theme="1"/>
        <rFont val="Times New Roman"/>
        <charset val="134"/>
      </rPr>
      <t xml:space="preserve"> </t>
    </r>
  </si>
  <si>
    <r>
      <rPr>
        <sz val="12"/>
        <rFont val="宋体"/>
        <charset val="134"/>
      </rPr>
      <t>（按经济分类科目）</t>
    </r>
  </si>
  <si>
    <r>
      <rPr>
        <sz val="14"/>
        <rFont val="Times New Roman"/>
        <charset val="134"/>
      </rPr>
      <t xml:space="preserve">           </t>
    </r>
    <r>
      <rPr>
        <sz val="14"/>
        <rFont val="黑体"/>
        <charset val="134"/>
      </rPr>
      <t>支</t>
    </r>
    <r>
      <rPr>
        <sz val="14"/>
        <rFont val="Times New Roman"/>
        <charset val="134"/>
      </rPr>
      <t xml:space="preserve">       </t>
    </r>
    <r>
      <rPr>
        <sz val="14"/>
        <rFont val="黑体"/>
        <charset val="134"/>
      </rPr>
      <t>出</t>
    </r>
  </si>
  <si>
    <r>
      <rPr>
        <sz val="14"/>
        <rFont val="黑体"/>
        <charset val="134"/>
      </rPr>
      <t>预</t>
    </r>
    <r>
      <rPr>
        <sz val="14"/>
        <rFont val="Times New Roman"/>
        <charset val="134"/>
      </rPr>
      <t xml:space="preserve"> </t>
    </r>
    <r>
      <rPr>
        <sz val="14"/>
        <rFont val="黑体"/>
        <charset val="134"/>
      </rPr>
      <t>算</t>
    </r>
    <r>
      <rPr>
        <sz val="14"/>
        <rFont val="Times New Roman"/>
        <charset val="134"/>
      </rPr>
      <t xml:space="preserve"> </t>
    </r>
    <r>
      <rPr>
        <sz val="14"/>
        <rFont val="黑体"/>
        <charset val="134"/>
      </rPr>
      <t>数</t>
    </r>
  </si>
  <si>
    <r>
      <rPr>
        <b/>
        <sz val="12"/>
        <rFont val="宋体"/>
        <charset val="134"/>
      </rPr>
      <t>本级基本支出合计</t>
    </r>
  </si>
  <si>
    <r>
      <rPr>
        <sz val="11"/>
        <rFont val="宋体"/>
        <charset val="134"/>
      </rPr>
      <t>工资福利支出</t>
    </r>
  </si>
  <si>
    <r>
      <rPr>
        <sz val="11"/>
        <rFont val="Times New Roman"/>
        <charset val="134"/>
      </rPr>
      <t> </t>
    </r>
    <r>
      <rPr>
        <sz val="11"/>
        <rFont val="宋体"/>
        <charset val="134"/>
      </rPr>
      <t>基本工资</t>
    </r>
  </si>
  <si>
    <r>
      <rPr>
        <sz val="11"/>
        <rFont val="Times New Roman"/>
        <charset val="134"/>
      </rPr>
      <t> </t>
    </r>
    <r>
      <rPr>
        <sz val="11"/>
        <rFont val="宋体"/>
        <charset val="134"/>
      </rPr>
      <t>津贴补贴</t>
    </r>
  </si>
  <si>
    <r>
      <rPr>
        <sz val="11"/>
        <rFont val="Times New Roman"/>
        <charset val="134"/>
      </rPr>
      <t> </t>
    </r>
    <r>
      <rPr>
        <sz val="11"/>
        <rFont val="宋体"/>
        <charset val="134"/>
      </rPr>
      <t>奖金</t>
    </r>
  </si>
  <si>
    <r>
      <rPr>
        <sz val="11"/>
        <rFont val="Times New Roman"/>
        <charset val="134"/>
      </rPr>
      <t> </t>
    </r>
    <r>
      <rPr>
        <sz val="11"/>
        <rFont val="宋体"/>
        <charset val="134"/>
      </rPr>
      <t>机关事业单位基本养老保险缴费</t>
    </r>
  </si>
  <si>
    <r>
      <rPr>
        <sz val="11"/>
        <rFont val="Times New Roman"/>
        <charset val="134"/>
      </rPr>
      <t> </t>
    </r>
    <r>
      <rPr>
        <sz val="11"/>
        <rFont val="宋体"/>
        <charset val="134"/>
      </rPr>
      <t>职业年金缴费</t>
    </r>
  </si>
  <si>
    <r>
      <rPr>
        <sz val="11"/>
        <rFont val="Times New Roman"/>
        <charset val="134"/>
      </rPr>
      <t> </t>
    </r>
    <r>
      <rPr>
        <sz val="11"/>
        <rFont val="宋体"/>
        <charset val="134"/>
      </rPr>
      <t>职工基本医疗保险缴费</t>
    </r>
  </si>
  <si>
    <r>
      <rPr>
        <sz val="11"/>
        <rFont val="Times New Roman"/>
        <charset val="134"/>
      </rPr>
      <t> </t>
    </r>
    <r>
      <rPr>
        <sz val="11"/>
        <rFont val="宋体"/>
        <charset val="134"/>
      </rPr>
      <t>其他社会保障缴费</t>
    </r>
  </si>
  <si>
    <r>
      <rPr>
        <sz val="11"/>
        <rFont val="Times New Roman"/>
        <charset val="134"/>
      </rPr>
      <t> </t>
    </r>
    <r>
      <rPr>
        <sz val="11"/>
        <rFont val="宋体"/>
        <charset val="134"/>
      </rPr>
      <t>住房公积金</t>
    </r>
  </si>
  <si>
    <r>
      <rPr>
        <sz val="11"/>
        <rFont val="Times New Roman"/>
        <charset val="134"/>
      </rPr>
      <t> </t>
    </r>
    <r>
      <rPr>
        <sz val="11"/>
        <rFont val="宋体"/>
        <charset val="134"/>
      </rPr>
      <t>医疗费</t>
    </r>
  </si>
  <si>
    <r>
      <rPr>
        <sz val="11"/>
        <rFont val="Times New Roman"/>
        <charset val="134"/>
      </rPr>
      <t> </t>
    </r>
    <r>
      <rPr>
        <sz val="11"/>
        <rFont val="宋体"/>
        <charset val="134"/>
      </rPr>
      <t>其他工资福利支出</t>
    </r>
  </si>
  <si>
    <r>
      <rPr>
        <sz val="11"/>
        <rFont val="宋体"/>
        <charset val="134"/>
      </rPr>
      <t>商品和服务支出</t>
    </r>
  </si>
  <si>
    <r>
      <rPr>
        <sz val="11"/>
        <rFont val="Times New Roman"/>
        <charset val="134"/>
      </rPr>
      <t> </t>
    </r>
    <r>
      <rPr>
        <sz val="11"/>
        <rFont val="宋体"/>
        <charset val="134"/>
      </rPr>
      <t>办公费</t>
    </r>
  </si>
  <si>
    <r>
      <rPr>
        <sz val="11"/>
        <rFont val="Times New Roman"/>
        <charset val="134"/>
      </rPr>
      <t> </t>
    </r>
    <r>
      <rPr>
        <sz val="11"/>
        <rFont val="宋体"/>
        <charset val="134"/>
      </rPr>
      <t>水费</t>
    </r>
  </si>
  <si>
    <r>
      <rPr>
        <sz val="11"/>
        <rFont val="Times New Roman"/>
        <charset val="134"/>
      </rPr>
      <t> </t>
    </r>
    <r>
      <rPr>
        <sz val="11"/>
        <rFont val="宋体"/>
        <charset val="134"/>
      </rPr>
      <t>电费</t>
    </r>
  </si>
  <si>
    <r>
      <rPr>
        <sz val="11"/>
        <rFont val="Times New Roman"/>
        <charset val="134"/>
      </rPr>
      <t> </t>
    </r>
    <r>
      <rPr>
        <sz val="11"/>
        <rFont val="宋体"/>
        <charset val="134"/>
      </rPr>
      <t>维修（护）费</t>
    </r>
  </si>
  <si>
    <r>
      <rPr>
        <sz val="11"/>
        <rFont val="Times New Roman"/>
        <charset val="134"/>
      </rPr>
      <t> </t>
    </r>
    <r>
      <rPr>
        <sz val="11"/>
        <rFont val="宋体"/>
        <charset val="134"/>
      </rPr>
      <t>培训费</t>
    </r>
  </si>
  <si>
    <r>
      <rPr>
        <sz val="11"/>
        <rFont val="Times New Roman"/>
        <charset val="134"/>
      </rPr>
      <t> </t>
    </r>
    <r>
      <rPr>
        <sz val="11"/>
        <rFont val="宋体"/>
        <charset val="134"/>
      </rPr>
      <t>公务接待费</t>
    </r>
  </si>
  <si>
    <r>
      <rPr>
        <sz val="11"/>
        <rFont val="Times New Roman"/>
        <charset val="134"/>
      </rPr>
      <t> </t>
    </r>
    <r>
      <rPr>
        <sz val="11"/>
        <rFont val="宋体"/>
        <charset val="134"/>
      </rPr>
      <t>劳务费</t>
    </r>
  </si>
  <si>
    <r>
      <rPr>
        <sz val="11"/>
        <rFont val="Times New Roman"/>
        <charset val="134"/>
      </rPr>
      <t> </t>
    </r>
    <r>
      <rPr>
        <sz val="11"/>
        <rFont val="宋体"/>
        <charset val="134"/>
      </rPr>
      <t>工会经费</t>
    </r>
  </si>
  <si>
    <r>
      <rPr>
        <sz val="11"/>
        <rFont val="Times New Roman"/>
        <charset val="134"/>
      </rPr>
      <t> </t>
    </r>
    <r>
      <rPr>
        <sz val="11"/>
        <rFont val="宋体"/>
        <charset val="134"/>
      </rPr>
      <t>福利费</t>
    </r>
  </si>
  <si>
    <r>
      <rPr>
        <sz val="11"/>
        <rFont val="Times New Roman"/>
        <charset val="134"/>
      </rPr>
      <t> </t>
    </r>
    <r>
      <rPr>
        <sz val="11"/>
        <rFont val="宋体"/>
        <charset val="134"/>
      </rPr>
      <t>公务用车运行维护费</t>
    </r>
  </si>
  <si>
    <r>
      <rPr>
        <sz val="11"/>
        <rFont val="Times New Roman"/>
        <charset val="134"/>
      </rPr>
      <t> </t>
    </r>
    <r>
      <rPr>
        <sz val="11"/>
        <rFont val="宋体"/>
        <charset val="134"/>
      </rPr>
      <t>其他交通费用</t>
    </r>
  </si>
  <si>
    <r>
      <rPr>
        <sz val="11"/>
        <rFont val="Times New Roman"/>
        <charset val="134"/>
      </rPr>
      <t> </t>
    </r>
    <r>
      <rPr>
        <sz val="11"/>
        <rFont val="宋体"/>
        <charset val="134"/>
      </rPr>
      <t>其他商品和服务支出</t>
    </r>
  </si>
  <si>
    <r>
      <rPr>
        <sz val="11"/>
        <rFont val="宋体"/>
        <charset val="134"/>
      </rPr>
      <t>对个人和家庭的补助</t>
    </r>
  </si>
  <si>
    <r>
      <rPr>
        <sz val="11"/>
        <rFont val="Times New Roman"/>
        <charset val="134"/>
      </rPr>
      <t> </t>
    </r>
    <r>
      <rPr>
        <sz val="11"/>
        <rFont val="宋体"/>
        <charset val="134"/>
      </rPr>
      <t>医疗费补助</t>
    </r>
  </si>
  <si>
    <r>
      <rPr>
        <sz val="11"/>
        <rFont val="Times New Roman"/>
        <charset val="134"/>
      </rPr>
      <t> </t>
    </r>
    <r>
      <rPr>
        <sz val="11"/>
        <rFont val="宋体"/>
        <charset val="134"/>
      </rPr>
      <t>其他对个人和家庭的补助</t>
    </r>
  </si>
  <si>
    <t>表16</t>
  </si>
  <si>
    <t xml:space="preserve">2022年镇级一般公共预算转移支付支出预算表 </t>
  </si>
  <si>
    <t>支      出</t>
  </si>
  <si>
    <t>转移支付合计</t>
  </si>
  <si>
    <t>表17</t>
  </si>
  <si>
    <t>预 算 数</t>
  </si>
  <si>
    <t>补助下级合计：</t>
  </si>
  <si>
    <t>表18</t>
  </si>
  <si>
    <t xml:space="preserve">2022年镇级政府性基金预算收支预算表 </t>
  </si>
  <si>
    <t>收        入</t>
  </si>
  <si>
    <t>一、农网还贷资金收入</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</si>
  <si>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</si>
  <si>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</si>
  <si>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</si>
  <si>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</si>
  <si>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</si>
  <si>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</si>
  <si>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</si>
  <si>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</si>
  <si>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</si>
  <si>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</si>
  <si>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一、补助下级支出</t>
  </si>
  <si>
    <t>二、地方政府债务收入</t>
  </si>
  <si>
    <t>二、调出资金</t>
  </si>
  <si>
    <t xml:space="preserve">    地方政府债券收入（新增）</t>
  </si>
  <si>
    <t>三、地方政府债务转贷支出</t>
  </si>
  <si>
    <t xml:space="preserve">    地方政府债券收入(再融资）</t>
  </si>
  <si>
    <t xml:space="preserve">    地方政府债券转贷支出（新增）</t>
  </si>
  <si>
    <t>三、上年结转</t>
  </si>
  <si>
    <t xml:space="preserve">    地方政府债券转贷支出（再融资）</t>
  </si>
  <si>
    <t>注：1.本表直观反映2022年政府性基金预算收入与支出的平衡关系。
    2.收入总计（本级收入合计+转移性收入合计）=支出总计（本级支出合计+转移性支出合计）。</t>
  </si>
  <si>
    <t>表19</t>
  </si>
  <si>
    <t xml:space="preserve">2022年镇级政府性基金预算本级支出预算表 </t>
  </si>
  <si>
    <t xml:space="preserve">  国家电影事业发展专项资金安排的支出</t>
  </si>
  <si>
    <t xml:space="preserve">    资助城市影院</t>
  </si>
  <si>
    <t xml:space="preserve">  国有土地使用权出让收入及对应专项债务收入安排的支出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</si>
  <si>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</si>
  <si>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</si>
  <si>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</si>
  <si>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</si>
  <si>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</si>
  <si>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国有土地收益基金及对应专项债务收入安排的支出</t>
  </si>
  <si>
    <t xml:space="preserve">    征地和拆迁补偿支出</t>
  </si>
  <si>
    <t xml:space="preserve">  农业土地开发资金安排的支出</t>
  </si>
  <si>
    <t xml:space="preserve">    农业土地开发资金安排的支出</t>
  </si>
  <si>
    <t xml:space="preserve">  城市基础设施配套费安排的支出</t>
  </si>
  <si>
    <t xml:space="preserve">    城市公共设施</t>
  </si>
  <si>
    <t xml:space="preserve">    其他城市基础设施配套费安排的支出</t>
  </si>
  <si>
    <t xml:space="preserve">  污水处理费安排的支出</t>
  </si>
  <si>
    <t xml:space="preserve">    污水处理设施建设和运营</t>
  </si>
  <si>
    <t xml:space="preserve">    代征手续费</t>
  </si>
  <si>
    <t xml:space="preserve">  土地储备专项债券收入安排的支出</t>
  </si>
  <si>
    <t xml:space="preserve">  三峡水库库区基金支出</t>
  </si>
  <si>
    <t xml:space="preserve">    其他三峡水库库区基金支出</t>
  </si>
  <si>
    <t xml:space="preserve">  国家重大水利工程建设基金安排的支出</t>
  </si>
  <si>
    <t xml:space="preserve">  农业农村</t>
  </si>
  <si>
    <t xml:space="preserve">  民航发展基金支出</t>
  </si>
  <si>
    <t xml:space="preserve">    民航机场建设</t>
  </si>
  <si>
    <t xml:space="preserve">    航线和机场补贴</t>
  </si>
  <si>
    <t xml:space="preserve">    其他民航发展基金支出</t>
  </si>
  <si>
    <t xml:space="preserve">  彩票发行销售机构业务费安排的支出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</si>
  <si>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</si>
  <si>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</si>
  <si>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</si>
  <si>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</si>
  <si>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</si>
  <si>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用于其他社会公益事业的彩票公益金支出</t>
  </si>
  <si>
    <t xml:space="preserve">  地方政府专项债务付息支出</t>
  </si>
  <si>
    <t xml:space="preserve">    国有土地使用权出让金债务付息支出</t>
  </si>
  <si>
    <t xml:space="preserve">    农业土地开发资金债务付息支出</t>
  </si>
  <si>
    <t xml:space="preserve">    土地储备专项债券付息支出</t>
  </si>
  <si>
    <t xml:space="preserve">  地方政府专项债务发行费用支出</t>
  </si>
  <si>
    <t>注：本表详细反映2022年政府性基金预算本级支出安排情况，按《预算法》要求细化到功能分类项级科目。</t>
  </si>
  <si>
    <t>表20</t>
  </si>
  <si>
    <t xml:space="preserve">2022年镇级政府性基金预算转移支付支出预算表 </t>
  </si>
  <si>
    <t>表21</t>
  </si>
  <si>
    <t>表22</t>
  </si>
  <si>
    <t xml:space="preserve">2022年镇级国有资本经营预算收支预算表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</si>
  <si>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</si>
  <si>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</si>
  <si>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</si>
  <si>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</si>
  <si>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</si>
  <si>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</si>
  <si>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</si>
  <si>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</si>
  <si>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</si>
  <si>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 xml:space="preserve">    调出资金</t>
  </si>
  <si>
    <t>注：1.本表直观反映2022年国有资本经营预算收入与支出的平衡关系。
    2.收入总计（本级收入合计+转移性收入合计）=支出总计（本级支出合计+转移性支出合计）。</t>
  </si>
  <si>
    <t>表23</t>
  </si>
  <si>
    <t>2022年全镇社会保险基金预算收支预算表</t>
  </si>
  <si>
    <t>全镇收入合计</t>
  </si>
  <si>
    <t>全镇支出合计</t>
  </si>
  <si>
    <t>表24</t>
  </si>
  <si>
    <t>2022年全镇社会保险基金预算结余预算表</t>
  </si>
  <si>
    <t>2022年预算数</t>
  </si>
  <si>
    <t>执行数为上年
执行数的%</t>
  </si>
</sst>
</file>

<file path=xl/styles.xml><?xml version="1.0" encoding="utf-8"?>
<styleSheet xmlns="http://schemas.openxmlformats.org/spreadsheetml/2006/main">
  <numFmts count="12">
    <numFmt numFmtId="43" formatCode="_ * #,##0.00_ ;_ * \-#,##0.00_ ;_ * &quot;-&quot;??_ ;_ @_ "/>
    <numFmt numFmtId="176" formatCode="#,##0.0_ "/>
    <numFmt numFmtId="44" formatCode="_ &quot;￥&quot;* #,##0.00_ ;_ &quot;￥&quot;* \-#,##0.00_ ;_ &quot;￥&quot;* &quot;-&quot;??_ ;_ @_ "/>
    <numFmt numFmtId="177" formatCode="0.00_);[Red]\(0.00\)"/>
    <numFmt numFmtId="42" formatCode="_ &quot;￥&quot;* #,##0_ ;_ &quot;￥&quot;* \-#,##0_ ;_ &quot;￥&quot;* &quot;-&quot;_ ;_ @_ "/>
    <numFmt numFmtId="41" formatCode="_ * #,##0_ ;_ * \-#,##0_ ;_ * &quot;-&quot;_ ;_ @_ "/>
    <numFmt numFmtId="178" formatCode="0.0"/>
    <numFmt numFmtId="179" formatCode="0_ "/>
    <numFmt numFmtId="180" formatCode="0_);[Red]\(0\)"/>
    <numFmt numFmtId="181" formatCode="#,##0_);[Red]\(#,##0\)"/>
    <numFmt numFmtId="182" formatCode="0.0_);[Red]\(0.0\)"/>
    <numFmt numFmtId="183" formatCode="0.0_ "/>
  </numFmts>
  <fonts count="100">
    <font>
      <sz val="11"/>
      <color theme="1"/>
      <name val="宋体"/>
      <charset val="134"/>
      <scheme val="minor"/>
    </font>
    <font>
      <sz val="11"/>
      <name val="宋体"/>
      <charset val="134"/>
    </font>
    <font>
      <sz val="9"/>
      <name val="宋体"/>
      <charset val="134"/>
    </font>
    <font>
      <sz val="14"/>
      <color theme="1"/>
      <name val="方正黑体_GBK"/>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仿宋_GB2312"/>
      <charset val="134"/>
    </font>
    <font>
      <sz val="18"/>
      <color theme="1"/>
      <name val="方正小标宋_GBK"/>
      <charset val="134"/>
    </font>
    <font>
      <sz val="14"/>
      <name val="黑体"/>
      <charset val="134"/>
    </font>
    <font>
      <sz val="10"/>
      <color theme="1"/>
      <name val="宋体"/>
      <charset val="134"/>
      <scheme val="minor"/>
    </font>
    <font>
      <b/>
      <sz val="12"/>
      <name val="宋体"/>
      <charset val="134"/>
      <scheme val="minor"/>
    </font>
    <font>
      <sz val="10"/>
      <name val="宋体"/>
      <charset val="134"/>
    </font>
    <font>
      <sz val="11"/>
      <name val="仿宋_GB2312"/>
      <charset val="134"/>
    </font>
    <font>
      <sz val="11"/>
      <color theme="1"/>
      <name val="仿宋_GB2312"/>
      <charset val="134"/>
    </font>
    <font>
      <sz val="11"/>
      <color theme="1"/>
      <name val="黑体"/>
      <charset val="134"/>
    </font>
    <font>
      <sz val="10"/>
      <name val="宋体"/>
      <charset val="134"/>
      <scheme val="minor"/>
    </font>
    <font>
      <b/>
      <sz val="10"/>
      <name val="宋体"/>
      <charset val="134"/>
      <scheme val="minor"/>
    </font>
    <font>
      <b/>
      <sz val="10"/>
      <name val="宋体"/>
      <charset val="134"/>
    </font>
    <font>
      <sz val="10"/>
      <name val="仿宋_GB2312"/>
      <charset val="134"/>
    </font>
    <font>
      <sz val="11"/>
      <name val="宋体"/>
      <charset val="134"/>
      <scheme val="minor"/>
    </font>
    <font>
      <sz val="11"/>
      <name val="黑体"/>
      <charset val="134"/>
    </font>
    <font>
      <b/>
      <sz val="18"/>
      <color theme="1"/>
      <name val="宋体"/>
      <charset val="134"/>
      <scheme val="minor"/>
    </font>
    <font>
      <sz val="14"/>
      <name val="宋体"/>
      <charset val="134"/>
      <scheme val="minor"/>
    </font>
    <font>
      <sz val="10"/>
      <color indexed="8"/>
      <name val="宋体"/>
      <charset val="134"/>
    </font>
    <font>
      <sz val="10"/>
      <color theme="1"/>
      <name val="宋体"/>
      <charset val="134"/>
    </font>
    <font>
      <sz val="12"/>
      <name val="黑体"/>
      <charset val="134"/>
    </font>
    <font>
      <sz val="12"/>
      <color theme="1"/>
      <name val="黑体"/>
      <charset val="134"/>
    </font>
    <font>
      <sz val="14"/>
      <color theme="1"/>
      <name val="Times New Roman"/>
      <charset val="134"/>
    </font>
    <font>
      <sz val="12"/>
      <name val="Times New Roman"/>
      <charset val="134"/>
    </font>
    <font>
      <sz val="18"/>
      <color theme="1"/>
      <name val="Times New Roman"/>
      <charset val="134"/>
    </font>
    <font>
      <sz val="11"/>
      <color theme="1"/>
      <name val="Times New Roman"/>
      <charset val="134"/>
    </font>
    <font>
      <sz val="10"/>
      <color theme="1"/>
      <name val="Times New Roman"/>
      <charset val="134"/>
    </font>
    <font>
      <sz val="14"/>
      <name val="Times New Roman"/>
      <charset val="134"/>
    </font>
    <font>
      <b/>
      <sz val="12"/>
      <name val="Times New Roman"/>
      <charset val="134"/>
    </font>
    <font>
      <b/>
      <sz val="10"/>
      <name val="Times New Roman"/>
      <charset val="134"/>
    </font>
    <font>
      <sz val="11"/>
      <name val="Times New Roman"/>
      <charset val="134"/>
    </font>
    <font>
      <sz val="10"/>
      <name val="Times New Roman"/>
      <charset val="134"/>
    </font>
    <font>
      <b/>
      <sz val="11"/>
      <name val="Times New Roman"/>
      <charset val="134"/>
    </font>
    <font>
      <b/>
      <sz val="10"/>
      <color indexed="8"/>
      <name val="Times New Roman"/>
      <charset val="134"/>
    </font>
    <font>
      <sz val="14"/>
      <name val="方正黑体_GBK"/>
      <charset val="134"/>
    </font>
    <font>
      <b/>
      <sz val="12"/>
      <name val="宋体"/>
      <charset val="134"/>
    </font>
    <font>
      <sz val="10"/>
      <color indexed="8"/>
      <name val="Times New Roman"/>
      <charset val="134"/>
    </font>
    <font>
      <sz val="10"/>
      <name val="黑体"/>
      <charset val="134"/>
    </font>
    <font>
      <b/>
      <sz val="11"/>
      <color theme="1"/>
      <name val="宋体"/>
      <charset val="134"/>
      <scheme val="minor"/>
    </font>
    <font>
      <sz val="12"/>
      <name val="宋体"/>
      <charset val="134"/>
      <scheme val="minor"/>
    </font>
    <font>
      <sz val="14"/>
      <color theme="1"/>
      <name val="宋体"/>
      <charset val="134"/>
      <scheme val="minor"/>
    </font>
    <font>
      <sz val="18"/>
      <name val="方正小标宋_GBK"/>
      <charset val="134"/>
    </font>
    <font>
      <b/>
      <sz val="12"/>
      <color theme="1"/>
      <name val="Times New Roman"/>
      <charset val="134"/>
    </font>
    <font>
      <sz val="18"/>
      <color theme="1"/>
      <name val="宋体"/>
      <charset val="134"/>
      <scheme val="minor"/>
    </font>
    <font>
      <sz val="11"/>
      <color rgb="FFFF0000"/>
      <name val="Times New Roman"/>
      <charset val="134"/>
    </font>
    <font>
      <sz val="10"/>
      <color theme="1"/>
      <name val="方正黑体_GBK"/>
      <charset val="134"/>
    </font>
    <font>
      <sz val="16"/>
      <color theme="1"/>
      <name val="Times New Roman"/>
      <charset val="134"/>
    </font>
    <font>
      <b/>
      <sz val="10"/>
      <color theme="1"/>
      <name val="Times New Roman"/>
      <charset val="134"/>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22"/>
      <color theme="1"/>
      <name val="华文中宋"/>
      <charset val="134"/>
    </font>
    <font>
      <sz val="11"/>
      <color theme="0"/>
      <name val="宋体"/>
      <charset val="0"/>
      <scheme val="minor"/>
    </font>
    <font>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1"/>
      <color indexed="52"/>
      <name val="宋体"/>
      <charset val="134"/>
    </font>
    <font>
      <b/>
      <sz val="11"/>
      <color theme="1"/>
      <name val="宋体"/>
      <charset val="0"/>
      <scheme val="minor"/>
    </font>
    <font>
      <sz val="11"/>
      <color rgb="FF9C0006"/>
      <name val="宋体"/>
      <charset val="0"/>
      <scheme val="minor"/>
    </font>
    <font>
      <b/>
      <sz val="18"/>
      <color indexed="56"/>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11"/>
      <color rgb="FF006100"/>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5"/>
      <color indexed="56"/>
      <name val="宋体"/>
      <charset val="134"/>
    </font>
    <font>
      <sz val="11"/>
      <color rgb="FF9C6500"/>
      <name val="宋体"/>
      <charset val="0"/>
      <scheme val="minor"/>
    </font>
    <font>
      <b/>
      <sz val="11"/>
      <color indexed="63"/>
      <name val="宋体"/>
      <charset val="134"/>
    </font>
    <font>
      <b/>
      <sz val="11"/>
      <color indexed="56"/>
      <name val="宋体"/>
      <charset val="134"/>
    </font>
    <font>
      <sz val="11"/>
      <color indexed="60"/>
      <name val="宋体"/>
      <charset val="134"/>
    </font>
    <font>
      <sz val="11"/>
      <color indexed="10"/>
      <name val="宋体"/>
      <charset val="134"/>
    </font>
    <font>
      <b/>
      <sz val="13"/>
      <color indexed="56"/>
      <name val="宋体"/>
      <charset val="134"/>
    </font>
    <font>
      <sz val="11"/>
      <color indexed="20"/>
      <name val="宋体"/>
      <charset val="134"/>
    </font>
    <font>
      <sz val="11"/>
      <color indexed="8"/>
      <name val="宋体"/>
      <charset val="134"/>
    </font>
    <font>
      <sz val="11"/>
      <color indexed="62"/>
      <name val="宋体"/>
      <charset val="134"/>
    </font>
    <font>
      <sz val="11"/>
      <color indexed="8"/>
      <name val="宋体"/>
      <charset val="134"/>
      <scheme val="minor"/>
    </font>
    <font>
      <sz val="10"/>
      <name val="Arial"/>
      <charset val="134"/>
    </font>
    <font>
      <b/>
      <sz val="11"/>
      <color indexed="8"/>
      <name val="宋体"/>
      <charset val="134"/>
    </font>
    <font>
      <sz val="11"/>
      <color indexed="17"/>
      <name val="宋体"/>
      <charset val="134"/>
    </font>
    <font>
      <b/>
      <sz val="11"/>
      <color indexed="9"/>
      <name val="宋体"/>
      <charset val="134"/>
    </font>
    <font>
      <i/>
      <sz val="11"/>
      <color indexed="23"/>
      <name val="宋体"/>
      <charset val="134"/>
    </font>
    <font>
      <sz val="11"/>
      <color indexed="52"/>
      <name val="宋体"/>
      <charset val="134"/>
    </font>
    <font>
      <sz val="12"/>
      <name val="方正楷体_GBK"/>
      <charset val="134"/>
    </font>
    <font>
      <sz val="16"/>
      <color theme="1"/>
      <name val="方正小标宋_GBK"/>
      <charset val="134"/>
    </font>
  </fonts>
  <fills count="41">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indexed="22"/>
        <bgColor indexed="64"/>
      </patternFill>
    </fill>
    <fill>
      <patternFill patternType="solid">
        <fgColor theme="4"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26">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medium">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1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 fillId="0" borderId="0">
      <alignment vertical="center"/>
    </xf>
    <xf numFmtId="0" fontId="62" fillId="5" borderId="0" applyNumberFormat="0" applyBorder="0" applyAlignment="0" applyProtection="0">
      <alignment vertical="center"/>
    </xf>
    <xf numFmtId="0" fontId="65" fillId="6" borderId="9" applyNumberFormat="0" applyAlignment="0" applyProtection="0">
      <alignment vertical="center"/>
    </xf>
    <xf numFmtId="41" fontId="0" fillId="0" borderId="0" applyFont="0" applyFill="0" applyBorder="0" applyAlignment="0" applyProtection="0">
      <alignment vertical="center"/>
    </xf>
    <xf numFmtId="0" fontId="62" fillId="9" borderId="0" applyNumberFormat="0" applyBorder="0" applyAlignment="0" applyProtection="0">
      <alignment vertical="center"/>
    </xf>
    <xf numFmtId="0" fontId="67" fillId="13" borderId="10" applyNumberFormat="0" applyAlignment="0" applyProtection="0">
      <alignment vertical="center"/>
    </xf>
    <xf numFmtId="0" fontId="69" fillId="15" borderId="0" applyNumberFormat="0" applyBorder="0" applyAlignment="0" applyProtection="0">
      <alignment vertical="center"/>
    </xf>
    <xf numFmtId="43" fontId="0" fillId="0" borderId="0" applyFont="0" applyFill="0" applyBorder="0" applyAlignment="0" applyProtection="0">
      <alignment vertical="center"/>
    </xf>
    <xf numFmtId="0" fontId="70" fillId="0" borderId="0" applyNumberFormat="0" applyFill="0" applyBorder="0" applyAlignment="0" applyProtection="0">
      <alignment vertical="center"/>
    </xf>
    <xf numFmtId="0" fontId="61" fillId="16" borderId="0" applyNumberFormat="0" applyBorder="0" applyAlignment="0" applyProtection="0">
      <alignment vertical="center"/>
    </xf>
    <xf numFmtId="0" fontId="64" fillId="0" borderId="0" applyNumberFormat="0" applyFill="0" applyBorder="0" applyAlignment="0" applyProtection="0">
      <alignment vertical="center"/>
    </xf>
    <xf numFmtId="9" fontId="0" fillId="0" borderId="0" applyFont="0" applyFill="0" applyBorder="0" applyAlignment="0" applyProtection="0">
      <alignment vertical="center"/>
    </xf>
    <xf numFmtId="0" fontId="71" fillId="0" borderId="0" applyNumberFormat="0" applyFill="0" applyBorder="0" applyAlignment="0" applyProtection="0">
      <alignment vertical="center"/>
    </xf>
    <xf numFmtId="9" fontId="5" fillId="0" borderId="0" applyFont="0" applyFill="0" applyBorder="0" applyAlignment="0" applyProtection="0"/>
    <xf numFmtId="0" fontId="0" fillId="18" borderId="12" applyNumberFormat="0" applyFont="0" applyAlignment="0" applyProtection="0">
      <alignment vertical="center"/>
    </xf>
    <xf numFmtId="0" fontId="5" fillId="0" borderId="0">
      <alignment vertical="center"/>
    </xf>
    <xf numFmtId="0" fontId="61" fillId="19" borderId="0" applyNumberFormat="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6" fillId="0" borderId="14" applyNumberFormat="0" applyFill="0" applyAlignment="0" applyProtection="0">
      <alignment vertical="center"/>
    </xf>
    <xf numFmtId="0" fontId="78" fillId="0" borderId="14" applyNumberFormat="0" applyFill="0" applyAlignment="0" applyProtection="0">
      <alignment vertical="center"/>
    </xf>
    <xf numFmtId="0" fontId="61" fillId="4" borderId="0" applyNumberFormat="0" applyBorder="0" applyAlignment="0" applyProtection="0">
      <alignment vertical="center"/>
    </xf>
    <xf numFmtId="0" fontId="72" fillId="0" borderId="15" applyNumberFormat="0" applyFill="0" applyAlignment="0" applyProtection="0">
      <alignment vertical="center"/>
    </xf>
    <xf numFmtId="0" fontId="61" fillId="12" borderId="0" applyNumberFormat="0" applyBorder="0" applyAlignment="0" applyProtection="0">
      <alignment vertical="center"/>
    </xf>
    <xf numFmtId="0" fontId="79" fillId="8" borderId="16" applyNumberFormat="0" applyAlignment="0" applyProtection="0">
      <alignment vertical="center"/>
    </xf>
    <xf numFmtId="0" fontId="66" fillId="8" borderId="9" applyNumberFormat="0" applyAlignment="0" applyProtection="0">
      <alignment vertical="center"/>
    </xf>
    <xf numFmtId="0" fontId="80" fillId="23" borderId="17" applyNumberFormat="0" applyAlignment="0" applyProtection="0">
      <alignment vertical="center"/>
    </xf>
    <xf numFmtId="0" fontId="62" fillId="26" borderId="0" applyNumberFormat="0" applyBorder="0" applyAlignment="0" applyProtection="0">
      <alignment vertical="center"/>
    </xf>
    <xf numFmtId="0" fontId="61" fillId="3" borderId="0" applyNumberFormat="0" applyBorder="0" applyAlignment="0" applyProtection="0">
      <alignment vertical="center"/>
    </xf>
    <xf numFmtId="0" fontId="75" fillId="0" borderId="13" applyNumberFormat="0" applyFill="0" applyAlignment="0" applyProtection="0">
      <alignment vertical="center"/>
    </xf>
    <xf numFmtId="0" fontId="68" fillId="0" borderId="11" applyNumberFormat="0" applyFill="0" applyAlignment="0" applyProtection="0">
      <alignment vertical="center"/>
    </xf>
    <xf numFmtId="0" fontId="77" fillId="22" borderId="0" applyNumberFormat="0" applyBorder="0" applyAlignment="0" applyProtection="0">
      <alignment vertical="center"/>
    </xf>
    <xf numFmtId="0" fontId="82" fillId="28" borderId="0" applyNumberFormat="0" applyBorder="0" applyAlignment="0" applyProtection="0">
      <alignment vertical="center"/>
    </xf>
    <xf numFmtId="0" fontId="0" fillId="0" borderId="0">
      <alignment vertical="center"/>
    </xf>
    <xf numFmtId="0" fontId="81" fillId="0" borderId="18" applyNumberFormat="0" applyFill="0" applyAlignment="0" applyProtection="0">
      <alignment vertical="center"/>
    </xf>
    <xf numFmtId="0" fontId="62" fillId="29" borderId="0" applyNumberFormat="0" applyBorder="0" applyAlignment="0" applyProtection="0">
      <alignment vertical="center"/>
    </xf>
    <xf numFmtId="0" fontId="61" fillId="30" borderId="0" applyNumberFormat="0" applyBorder="0" applyAlignment="0" applyProtection="0">
      <alignment vertical="center"/>
    </xf>
    <xf numFmtId="0" fontId="5" fillId="0" borderId="0">
      <alignment vertical="center"/>
    </xf>
    <xf numFmtId="0" fontId="62" fillId="27" borderId="0" applyNumberFormat="0" applyBorder="0" applyAlignment="0" applyProtection="0">
      <alignment vertical="center"/>
    </xf>
    <xf numFmtId="0" fontId="62" fillId="14" borderId="0" applyNumberFormat="0" applyBorder="0" applyAlignment="0" applyProtection="0">
      <alignment vertical="center"/>
    </xf>
    <xf numFmtId="0" fontId="0" fillId="0" borderId="0">
      <alignment vertical="center"/>
    </xf>
    <xf numFmtId="0" fontId="62" fillId="21" borderId="0" applyNumberFormat="0" applyBorder="0" applyAlignment="0" applyProtection="0">
      <alignment vertical="center"/>
    </xf>
    <xf numFmtId="0" fontId="83" fillId="13" borderId="19" applyNumberFormat="0" applyAlignment="0" applyProtection="0">
      <alignment vertical="center"/>
    </xf>
    <xf numFmtId="0" fontId="62" fillId="32" borderId="0" applyNumberFormat="0" applyBorder="0" applyAlignment="0" applyProtection="0">
      <alignment vertical="center"/>
    </xf>
    <xf numFmtId="0" fontId="61" fillId="7" borderId="0" applyNumberFormat="0" applyBorder="0" applyAlignment="0" applyProtection="0">
      <alignment vertical="center"/>
    </xf>
    <xf numFmtId="41" fontId="5" fillId="0" borderId="0" applyFont="0" applyFill="0" applyBorder="0" applyAlignment="0" applyProtection="0"/>
    <xf numFmtId="0" fontId="61" fillId="31" borderId="0" applyNumberFormat="0" applyBorder="0" applyAlignment="0" applyProtection="0">
      <alignment vertical="center"/>
    </xf>
    <xf numFmtId="41" fontId="0" fillId="0" borderId="0" applyFont="0" applyFill="0" applyBorder="0" applyAlignment="0" applyProtection="0">
      <alignment vertical="center"/>
    </xf>
    <xf numFmtId="0" fontId="62" fillId="11" borderId="0" applyNumberFormat="0" applyBorder="0" applyAlignment="0" applyProtection="0">
      <alignment vertical="center"/>
    </xf>
    <xf numFmtId="0" fontId="62" fillId="20" borderId="0" applyNumberFormat="0" applyBorder="0" applyAlignment="0" applyProtection="0">
      <alignment vertical="center"/>
    </xf>
    <xf numFmtId="0" fontId="61" fillId="25" borderId="0" applyNumberFormat="0" applyBorder="0" applyAlignment="0" applyProtection="0">
      <alignment vertical="center"/>
    </xf>
    <xf numFmtId="41" fontId="5" fillId="0" borderId="0" applyFont="0" applyFill="0" applyBorder="0" applyAlignment="0" applyProtection="0"/>
    <xf numFmtId="0" fontId="0" fillId="0" borderId="0">
      <alignment vertical="center"/>
    </xf>
    <xf numFmtId="0" fontId="62" fillId="10" borderId="0" applyNumberFormat="0" applyBorder="0" applyAlignment="0" applyProtection="0">
      <alignment vertical="center"/>
    </xf>
    <xf numFmtId="0" fontId="61" fillId="17" borderId="0" applyNumberFormat="0" applyBorder="0" applyAlignment="0" applyProtection="0">
      <alignment vertical="center"/>
    </xf>
    <xf numFmtId="0" fontId="61" fillId="24" borderId="0" applyNumberFormat="0" applyBorder="0" applyAlignment="0" applyProtection="0">
      <alignment vertical="center"/>
    </xf>
    <xf numFmtId="41" fontId="5" fillId="0" borderId="0" applyFont="0" applyFill="0" applyBorder="0" applyAlignment="0" applyProtection="0"/>
    <xf numFmtId="0" fontId="85" fillId="33" borderId="0" applyNumberFormat="0" applyBorder="0" applyAlignment="0" applyProtection="0">
      <alignment vertical="center"/>
    </xf>
    <xf numFmtId="0" fontId="62" fillId="34" borderId="0" applyNumberFormat="0" applyBorder="0" applyAlignment="0" applyProtection="0">
      <alignment vertical="center"/>
    </xf>
    <xf numFmtId="0" fontId="61" fillId="35"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87" fillId="0" borderId="20" applyNumberFormat="0" applyFill="0" applyAlignment="0" applyProtection="0">
      <alignment vertical="center"/>
    </xf>
    <xf numFmtId="0" fontId="84" fillId="0" borderId="21" applyNumberFormat="0" applyFill="0" applyAlignment="0" applyProtection="0">
      <alignment vertical="center"/>
    </xf>
    <xf numFmtId="0" fontId="84" fillId="0" borderId="0" applyNumberFormat="0" applyFill="0" applyBorder="0" applyAlignment="0" applyProtection="0">
      <alignment vertical="center"/>
    </xf>
    <xf numFmtId="0" fontId="88"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89" fillId="0" borderId="0">
      <alignment vertical="center"/>
    </xf>
    <xf numFmtId="0" fontId="5" fillId="0" borderId="0"/>
    <xf numFmtId="0" fontId="5" fillId="0" borderId="0"/>
    <xf numFmtId="0" fontId="5" fillId="0" borderId="0"/>
    <xf numFmtId="0" fontId="90" fillId="37" borderId="10" applyNumberFormat="0" applyAlignment="0" applyProtection="0">
      <alignment vertical="center"/>
    </xf>
    <xf numFmtId="0" fontId="0" fillId="0" borderId="0">
      <alignment vertical="center"/>
    </xf>
    <xf numFmtId="0" fontId="91" fillId="0" borderId="0">
      <alignment vertical="center"/>
    </xf>
    <xf numFmtId="0" fontId="92" fillId="0" borderId="0"/>
    <xf numFmtId="0" fontId="5" fillId="0" borderId="0"/>
    <xf numFmtId="0" fontId="5" fillId="0" borderId="0">
      <alignment vertical="center"/>
    </xf>
    <xf numFmtId="0" fontId="5" fillId="0" borderId="0">
      <alignment vertical="center"/>
    </xf>
    <xf numFmtId="0" fontId="5" fillId="0" borderId="0"/>
    <xf numFmtId="0" fontId="0" fillId="0" borderId="0">
      <alignment vertical="center"/>
    </xf>
    <xf numFmtId="0" fontId="0"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14" fillId="0" borderId="0"/>
    <xf numFmtId="0" fontId="5" fillId="38" borderId="23" applyNumberFormat="0" applyFont="0" applyAlignment="0" applyProtection="0">
      <alignment vertical="center"/>
    </xf>
    <xf numFmtId="0" fontId="91" fillId="0" borderId="0">
      <alignment vertical="center"/>
    </xf>
    <xf numFmtId="0" fontId="91" fillId="0" borderId="0">
      <alignment vertical="center"/>
    </xf>
    <xf numFmtId="0" fontId="92" fillId="0" borderId="0"/>
    <xf numFmtId="0" fontId="94" fillId="39" borderId="0" applyNumberFormat="0" applyBorder="0" applyAlignment="0" applyProtection="0">
      <alignment vertical="center"/>
    </xf>
    <xf numFmtId="0" fontId="93" fillId="0" borderId="22" applyNumberFormat="0" applyFill="0" applyAlignment="0" applyProtection="0">
      <alignment vertical="center"/>
    </xf>
    <xf numFmtId="0" fontId="95" fillId="40" borderId="24" applyNumberFormat="0" applyAlignment="0" applyProtection="0">
      <alignment vertical="center"/>
    </xf>
    <xf numFmtId="0" fontId="9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97" fillId="0" borderId="25" applyNumberFormat="0" applyFill="0" applyAlignment="0" applyProtection="0">
      <alignment vertical="center"/>
    </xf>
    <xf numFmtId="43" fontId="0"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alignment vertical="center"/>
    </xf>
    <xf numFmtId="0" fontId="92" fillId="0" borderId="0"/>
  </cellStyleXfs>
  <cellXfs count="366">
    <xf numFmtId="0" fontId="0" fillId="0" borderId="0" xfId="0">
      <alignment vertical="center"/>
    </xf>
    <xf numFmtId="0" fontId="1" fillId="0" borderId="0" xfId="3" applyFont="1" applyAlignment="1"/>
    <xf numFmtId="0" fontId="2" fillId="0" borderId="0" xfId="3" applyAlignment="1"/>
    <xf numFmtId="0" fontId="3" fillId="2" borderId="0" xfId="72" applyFont="1" applyFill="1" applyAlignment="1">
      <alignment horizontal="left" vertical="center"/>
    </xf>
    <xf numFmtId="2" fontId="4" fillId="0" borderId="0" xfId="3" applyNumberFormat="1" applyFont="1" applyFill="1" applyAlignment="1" applyProtection="1">
      <alignment horizontal="center" vertical="center"/>
    </xf>
    <xf numFmtId="0" fontId="5" fillId="0" borderId="0" xfId="3" applyFont="1" applyAlignment="1">
      <alignment horizontal="center" vertical="center"/>
    </xf>
    <xf numFmtId="2" fontId="1" fillId="0" borderId="0" xfId="3" applyNumberFormat="1" applyFont="1" applyBorder="1" applyAlignment="1" applyProtection="1">
      <alignment horizontal="left"/>
    </xf>
    <xf numFmtId="2" fontId="1" fillId="0" borderId="0" xfId="3" applyNumberFormat="1" applyFont="1" applyAlignment="1"/>
    <xf numFmtId="2" fontId="1" fillId="0" borderId="0" xfId="3" applyNumberFormat="1" applyFont="1" applyAlignment="1" applyProtection="1">
      <alignment horizontal="center" vertical="center"/>
    </xf>
    <xf numFmtId="0" fontId="1" fillId="0" borderId="0" xfId="3" applyFont="1" applyAlignment="1">
      <alignment vertical="center"/>
    </xf>
    <xf numFmtId="2" fontId="6" fillId="0" borderId="1" xfId="3" applyNumberFormat="1" applyFont="1" applyBorder="1" applyAlignment="1" applyProtection="1">
      <alignment horizontal="center" vertical="center" wrapText="1"/>
    </xf>
    <xf numFmtId="2" fontId="6" fillId="0" borderId="1" xfId="3" applyNumberFormat="1" applyFont="1" applyFill="1" applyBorder="1" applyAlignment="1" applyProtection="1">
      <alignment horizontal="center" vertical="center" wrapText="1"/>
    </xf>
    <xf numFmtId="2" fontId="6" fillId="0" borderId="1" xfId="3" applyNumberFormat="1" applyFont="1" applyBorder="1" applyAlignment="1">
      <alignment horizontal="center" vertical="center" wrapText="1"/>
    </xf>
    <xf numFmtId="0" fontId="7" fillId="0" borderId="1" xfId="90" applyFont="1" applyBorder="1" applyAlignment="1">
      <alignment vertical="center"/>
    </xf>
    <xf numFmtId="2" fontId="1" fillId="0" borderId="1" xfId="3" applyNumberFormat="1" applyFont="1" applyFill="1" applyBorder="1" applyAlignment="1" applyProtection="1">
      <alignment horizontal="center" vertical="center" wrapText="1"/>
    </xf>
    <xf numFmtId="178" fontId="1" fillId="0" borderId="1" xfId="3" applyNumberFormat="1" applyFont="1" applyFill="1" applyBorder="1" applyAlignment="1" applyProtection="1">
      <alignment horizontal="center" vertical="center" wrapText="1"/>
    </xf>
    <xf numFmtId="0" fontId="8" fillId="0" borderId="1" xfId="90" applyFont="1" applyBorder="1" applyAlignment="1">
      <alignment vertical="center"/>
    </xf>
    <xf numFmtId="2" fontId="1" fillId="0" borderId="1" xfId="3" applyNumberFormat="1" applyFont="1" applyFill="1" applyBorder="1" applyAlignment="1" applyProtection="1">
      <alignment vertical="center" wrapText="1"/>
    </xf>
    <xf numFmtId="178" fontId="1" fillId="0" borderId="1" xfId="3" applyNumberFormat="1" applyFont="1" applyFill="1" applyBorder="1" applyAlignment="1" applyProtection="1">
      <alignment vertical="center" wrapText="1"/>
    </xf>
    <xf numFmtId="0" fontId="1" fillId="0" borderId="1" xfId="3" applyFont="1" applyBorder="1" applyAlignment="1"/>
    <xf numFmtId="0" fontId="7" fillId="0" borderId="1" xfId="90" applyFont="1" applyBorder="1" applyAlignment="1">
      <alignment horizontal="center" vertical="center"/>
    </xf>
    <xf numFmtId="2" fontId="1" fillId="0" borderId="0" xfId="3" applyNumberFormat="1" applyFont="1" applyAlignment="1">
      <alignment vertical="center"/>
    </xf>
    <xf numFmtId="0" fontId="9" fillId="2" borderId="0" xfId="85" applyFont="1" applyFill="1" applyAlignment="1">
      <alignment vertical="center"/>
    </xf>
    <xf numFmtId="0" fontId="9" fillId="2" borderId="0" xfId="85" applyFont="1" applyFill="1">
      <alignment vertical="center"/>
    </xf>
    <xf numFmtId="0" fontId="10" fillId="2" borderId="0" xfId="72" applyFont="1" applyFill="1" applyAlignment="1">
      <alignment horizontal="center" vertical="center"/>
    </xf>
    <xf numFmtId="179" fontId="11" fillId="2" borderId="0" xfId="66" applyNumberFormat="1" applyFont="1" applyFill="1" applyBorder="1" applyAlignment="1">
      <alignment horizontal="center" vertical="center"/>
    </xf>
    <xf numFmtId="0" fontId="11" fillId="2" borderId="0" xfId="66" applyFont="1" applyFill="1" applyBorder="1" applyAlignment="1">
      <alignment horizontal="center" vertical="center"/>
    </xf>
    <xf numFmtId="0" fontId="11" fillId="2" borderId="0" xfId="66" applyFont="1" applyFill="1" applyBorder="1" applyAlignment="1">
      <alignment vertical="center"/>
    </xf>
    <xf numFmtId="0" fontId="12" fillId="2" borderId="0" xfId="72" applyFont="1" applyFill="1" applyBorder="1" applyAlignment="1">
      <alignment horizontal="right" vertical="center"/>
    </xf>
    <xf numFmtId="0" fontId="11" fillId="2" borderId="1" xfId="72" applyFont="1" applyFill="1" applyBorder="1" applyAlignment="1">
      <alignment horizontal="center" vertical="center"/>
    </xf>
    <xf numFmtId="180" fontId="11" fillId="2" borderId="1" xfId="83" applyNumberFormat="1" applyFont="1" applyFill="1" applyBorder="1" applyAlignment="1" applyProtection="1">
      <alignment horizontal="center" vertical="center" wrapText="1"/>
      <protection locked="0"/>
    </xf>
    <xf numFmtId="0" fontId="11" fillId="2" borderId="1" xfId="66" applyFont="1" applyFill="1" applyBorder="1" applyAlignment="1">
      <alignment horizontal="center" vertical="center"/>
    </xf>
    <xf numFmtId="179" fontId="13" fillId="2" borderId="1" xfId="0" applyNumberFormat="1" applyFont="1" applyFill="1" applyBorder="1" applyAlignment="1" applyProtection="1">
      <alignment horizontal="center" vertical="center"/>
    </xf>
    <xf numFmtId="0" fontId="11" fillId="2" borderId="1" xfId="66" applyFont="1" applyFill="1" applyBorder="1" applyAlignment="1">
      <alignment horizontal="left" vertical="center"/>
    </xf>
    <xf numFmtId="179" fontId="13" fillId="2" borderId="1" xfId="0" applyNumberFormat="1" applyFont="1" applyFill="1" applyBorder="1" applyAlignment="1" applyProtection="1">
      <alignment vertical="center"/>
    </xf>
    <xf numFmtId="180" fontId="12" fillId="2" borderId="1" xfId="72" applyNumberFormat="1" applyFont="1" applyFill="1" applyBorder="1">
      <alignment vertical="center"/>
    </xf>
    <xf numFmtId="179" fontId="14" fillId="2" borderId="1" xfId="0" applyNumberFormat="1" applyFont="1" applyFill="1" applyBorder="1" applyAlignment="1" applyProtection="1">
      <alignment vertical="center"/>
    </xf>
    <xf numFmtId="180" fontId="12" fillId="2" borderId="1" xfId="72" applyNumberFormat="1" applyFont="1" applyFill="1" applyBorder="1" applyAlignment="1">
      <alignment horizontal="left" vertical="center" indent="1"/>
    </xf>
    <xf numFmtId="180" fontId="12" fillId="2" borderId="1" xfId="72" applyNumberFormat="1" applyFont="1" applyFill="1" applyBorder="1" applyAlignment="1">
      <alignment horizontal="left" vertical="center" wrapText="1" indent="1"/>
    </xf>
    <xf numFmtId="0" fontId="15" fillId="2" borderId="1" xfId="85" applyFont="1" applyFill="1" applyBorder="1" applyAlignment="1">
      <alignment horizontal="center" vertical="center"/>
    </xf>
    <xf numFmtId="0" fontId="16" fillId="2" borderId="1" xfId="85" applyFont="1" applyFill="1" applyBorder="1" applyAlignment="1">
      <alignment horizontal="center" vertical="center"/>
    </xf>
    <xf numFmtId="0" fontId="17" fillId="2" borderId="1" xfId="66" applyFont="1" applyFill="1" applyBorder="1" applyAlignment="1">
      <alignment horizontal="left" vertical="center"/>
    </xf>
    <xf numFmtId="0" fontId="0" fillId="2" borderId="0" xfId="45" applyFont="1" applyFill="1" applyAlignment="1">
      <alignment horizontal="left" vertical="center" wrapText="1"/>
    </xf>
    <xf numFmtId="0" fontId="18" fillId="2" borderId="0" xfId="85" applyFont="1" applyFill="1">
      <alignment vertical="center"/>
    </xf>
    <xf numFmtId="0" fontId="9" fillId="0" borderId="0" xfId="45" applyFont="1" applyFill="1" applyAlignment="1"/>
    <xf numFmtId="0" fontId="0" fillId="0" borderId="0" xfId="45" applyFill="1" applyAlignment="1"/>
    <xf numFmtId="180" fontId="0" fillId="0" borderId="0" xfId="45" applyNumberFormat="1" applyFill="1" applyAlignment="1">
      <alignment horizontal="center" vertical="center"/>
    </xf>
    <xf numFmtId="181" fontId="0" fillId="0" borderId="0" xfId="45" applyNumberFormat="1" applyFill="1" applyAlignment="1"/>
    <xf numFmtId="180" fontId="0" fillId="0" borderId="0" xfId="45" applyNumberFormat="1" applyFill="1" applyAlignment="1"/>
    <xf numFmtId="181" fontId="0" fillId="2" borderId="0" xfId="45" applyNumberFormat="1" applyFill="1" applyAlignment="1"/>
    <xf numFmtId="180" fontId="0" fillId="2" borderId="0" xfId="45" applyNumberFormat="1" applyFill="1" applyAlignment="1"/>
    <xf numFmtId="0" fontId="0" fillId="2" borderId="0" xfId="45" applyFill="1" applyBorder="1">
      <alignment vertical="center"/>
    </xf>
    <xf numFmtId="180" fontId="15" fillId="2" borderId="0" xfId="45" applyNumberFormat="1" applyFont="1" applyFill="1" applyAlignment="1">
      <alignment horizontal="center" vertical="center"/>
    </xf>
    <xf numFmtId="181" fontId="9" fillId="2" borderId="0" xfId="45" applyNumberFormat="1" applyFont="1" applyFill="1" applyAlignment="1"/>
    <xf numFmtId="0" fontId="12" fillId="2" borderId="0" xfId="45" applyFont="1" applyFill="1" applyBorder="1" applyAlignment="1">
      <alignment horizontal="right" vertical="center"/>
    </xf>
    <xf numFmtId="0" fontId="11" fillId="2" borderId="1" xfId="87" applyFont="1" applyFill="1" applyBorder="1" applyAlignment="1">
      <alignment horizontal="center" vertical="center"/>
    </xf>
    <xf numFmtId="180" fontId="11" fillId="2" borderId="1" xfId="87" applyNumberFormat="1" applyFont="1" applyFill="1" applyBorder="1" applyAlignment="1">
      <alignment horizontal="center" vertical="center"/>
    </xf>
    <xf numFmtId="179" fontId="19" fillId="2" borderId="1" xfId="0" applyNumberFormat="1" applyFont="1" applyFill="1" applyBorder="1" applyAlignment="1" applyProtection="1">
      <alignment horizontal="center" vertical="center"/>
    </xf>
    <xf numFmtId="0" fontId="11" fillId="2" borderId="1" xfId="45" applyFont="1" applyFill="1" applyBorder="1" applyAlignment="1">
      <alignment vertical="center"/>
    </xf>
    <xf numFmtId="179" fontId="20" fillId="2" borderId="1" xfId="0" applyNumberFormat="1" applyFont="1" applyFill="1" applyBorder="1" applyAlignment="1" applyProtection="1">
      <alignment horizontal="center" vertical="center"/>
    </xf>
    <xf numFmtId="181" fontId="11" fillId="2" borderId="1" xfId="45" applyNumberFormat="1" applyFont="1" applyFill="1" applyBorder="1" applyAlignment="1">
      <alignment vertical="center"/>
    </xf>
    <xf numFmtId="3" fontId="14" fillId="2" borderId="1" xfId="0" applyNumberFormat="1" applyFont="1" applyFill="1" applyBorder="1" applyAlignment="1" applyProtection="1">
      <alignment vertical="center"/>
    </xf>
    <xf numFmtId="3" fontId="14" fillId="0" borderId="1" xfId="0" applyNumberFormat="1" applyFont="1" applyFill="1" applyBorder="1" applyAlignment="1" applyProtection="1">
      <alignment wrapText="1"/>
    </xf>
    <xf numFmtId="179" fontId="9" fillId="0" borderId="0" xfId="45" applyNumberFormat="1" applyFont="1" applyFill="1" applyAlignment="1"/>
    <xf numFmtId="3" fontId="14" fillId="0" borderId="1" xfId="0" applyNumberFormat="1" applyFont="1" applyFill="1" applyBorder="1" applyAlignment="1" applyProtection="1">
      <alignment horizontal="left" wrapText="1"/>
    </xf>
    <xf numFmtId="0" fontId="12" fillId="2" borderId="1" xfId="45" applyFont="1" applyFill="1" applyBorder="1" applyAlignment="1">
      <alignment vertical="center"/>
    </xf>
    <xf numFmtId="180" fontId="15" fillId="2" borderId="1" xfId="75" applyNumberFormat="1" applyFont="1" applyFill="1" applyBorder="1" applyAlignment="1">
      <alignment horizontal="right" vertical="center"/>
    </xf>
    <xf numFmtId="0" fontId="9" fillId="0" borderId="0" xfId="45" applyFont="1" applyFill="1" applyBorder="1" applyAlignment="1"/>
    <xf numFmtId="0" fontId="21" fillId="2" borderId="1" xfId="45" applyFont="1" applyFill="1" applyBorder="1" applyAlignment="1">
      <alignment vertical="center"/>
    </xf>
    <xf numFmtId="0" fontId="12" fillId="2" borderId="1" xfId="45" applyFont="1" applyFill="1" applyBorder="1" applyAlignment="1"/>
    <xf numFmtId="180" fontId="0" fillId="2" borderId="1" xfId="45" applyNumberFormat="1" applyFont="1" applyFill="1" applyBorder="1" applyAlignment="1">
      <alignment horizontal="right" vertical="center"/>
    </xf>
    <xf numFmtId="0" fontId="21" fillId="2" borderId="1" xfId="45" applyFont="1" applyFill="1" applyBorder="1" applyAlignment="1"/>
    <xf numFmtId="3" fontId="14" fillId="0" borderId="1" xfId="0" applyNumberFormat="1" applyFont="1" applyFill="1" applyBorder="1" applyAlignment="1" applyProtection="1">
      <alignment horizontal="left" vertical="center" wrapText="1"/>
    </xf>
    <xf numFmtId="0" fontId="11" fillId="2" borderId="1" xfId="0" applyFont="1" applyFill="1" applyBorder="1" applyAlignment="1">
      <alignment horizontal="left" vertical="center"/>
    </xf>
    <xf numFmtId="180" fontId="13" fillId="2" borderId="1" xfId="0" applyNumberFormat="1" applyFont="1" applyFill="1" applyBorder="1" applyAlignment="1">
      <alignment horizontal="right" vertical="center"/>
    </xf>
    <xf numFmtId="179" fontId="20" fillId="2" borderId="1" xfId="0" applyNumberFormat="1" applyFont="1" applyFill="1" applyBorder="1" applyAlignment="1" applyProtection="1">
      <alignment vertical="center"/>
    </xf>
    <xf numFmtId="180" fontId="9" fillId="0" borderId="0" xfId="45" applyNumberFormat="1" applyFont="1" applyFill="1" applyAlignment="1"/>
    <xf numFmtId="0" fontId="0" fillId="2" borderId="0" xfId="88" applyFill="1" applyAlignment="1">
      <alignment horizontal="left" vertical="center" wrapText="1"/>
    </xf>
    <xf numFmtId="0" fontId="0" fillId="0" borderId="0" xfId="88" applyFill="1" applyAlignment="1">
      <alignment horizontal="left" vertical="center" indent="2"/>
    </xf>
    <xf numFmtId="0" fontId="0" fillId="0" borderId="0" xfId="88" applyFill="1">
      <alignment vertical="center"/>
    </xf>
    <xf numFmtId="0" fontId="3" fillId="0" borderId="0" xfId="72" applyFont="1" applyFill="1" applyAlignment="1">
      <alignment horizontal="left" vertical="center"/>
    </xf>
    <xf numFmtId="0" fontId="10" fillId="0" borderId="0" xfId="72" applyFont="1" applyFill="1" applyAlignment="1">
      <alignment horizontal="center" vertical="center"/>
    </xf>
    <xf numFmtId="0" fontId="22" fillId="0" borderId="0" xfId="72" applyFont="1" applyFill="1" applyBorder="1" applyAlignment="1">
      <alignment horizontal="center" vertical="center"/>
    </xf>
    <xf numFmtId="0" fontId="22" fillId="0" borderId="0" xfId="72" applyFont="1" applyFill="1" applyBorder="1" applyAlignment="1">
      <alignment horizontal="left" vertical="center" indent="2"/>
    </xf>
    <xf numFmtId="179" fontId="8" fillId="0" borderId="0" xfId="0" applyNumberFormat="1" applyFont="1" applyFill="1" applyBorder="1" applyAlignment="1" applyProtection="1">
      <alignment horizontal="right" vertical="center"/>
      <protection locked="0"/>
    </xf>
    <xf numFmtId="14" fontId="23" fillId="0" borderId="2" xfId="83" applyNumberFormat="1" applyFont="1" applyFill="1" applyBorder="1" applyAlignment="1" applyProtection="1">
      <alignment horizontal="center" vertical="center"/>
      <protection locked="0"/>
    </xf>
    <xf numFmtId="180" fontId="17" fillId="0" borderId="2" xfId="83" applyNumberFormat="1" applyFont="1" applyFill="1" applyBorder="1" applyAlignment="1" applyProtection="1">
      <alignment horizontal="center" vertical="center" wrapText="1"/>
      <protection locked="0"/>
    </xf>
    <xf numFmtId="0" fontId="17" fillId="0" borderId="2" xfId="72"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lignment vertical="center"/>
    </xf>
    <xf numFmtId="0" fontId="22" fillId="0" borderId="0" xfId="72" applyFont="1" applyFill="1" applyBorder="1" applyAlignment="1">
      <alignment horizontal="right" vertical="center"/>
    </xf>
    <xf numFmtId="180" fontId="6" fillId="0" borderId="2" xfId="72" applyNumberFormat="1" applyFont="1" applyFill="1" applyBorder="1" applyAlignment="1">
      <alignment horizontal="center" vertical="center"/>
    </xf>
    <xf numFmtId="181" fontId="9" fillId="0" borderId="0" xfId="0" applyNumberFormat="1" applyFont="1" applyFill="1" applyAlignment="1">
      <alignment vertical="center" wrapText="1"/>
    </xf>
    <xf numFmtId="180" fontId="18" fillId="0" borderId="0" xfId="0" applyNumberFormat="1" applyFont="1" applyFill="1" applyAlignment="1">
      <alignment horizontal="right"/>
    </xf>
    <xf numFmtId="0" fontId="9" fillId="0" borderId="0" xfId="0" applyFont="1" applyFill="1" applyAlignment="1"/>
    <xf numFmtId="0" fontId="24" fillId="0" borderId="0" xfId="72" applyFont="1" applyFill="1" applyAlignment="1">
      <alignment horizontal="center" vertical="center"/>
    </xf>
    <xf numFmtId="0" fontId="0" fillId="0" borderId="0" xfId="72" applyFill="1" applyBorder="1" applyAlignment="1">
      <alignment horizontal="center" vertical="center" wrapText="1"/>
    </xf>
    <xf numFmtId="179" fontId="25" fillId="0" borderId="0" xfId="0" applyNumberFormat="1" applyFont="1" applyFill="1" applyBorder="1" applyAlignment="1" applyProtection="1">
      <alignment horizontal="right" vertical="center"/>
      <protection locked="0"/>
    </xf>
    <xf numFmtId="0" fontId="11" fillId="0" borderId="1" xfId="0" applyFont="1" applyFill="1" applyBorder="1" applyAlignment="1">
      <alignment horizontal="center" vertical="center" wrapText="1"/>
    </xf>
    <xf numFmtId="181" fontId="11" fillId="0" borderId="1" xfId="0" applyNumberFormat="1" applyFont="1" applyFill="1" applyBorder="1" applyAlignment="1">
      <alignment vertical="center" wrapText="1"/>
    </xf>
    <xf numFmtId="177" fontId="13" fillId="2" borderId="1" xfId="0" applyNumberFormat="1" applyFont="1" applyFill="1" applyBorder="1" applyAlignment="1">
      <alignment horizontal="right" vertical="center"/>
    </xf>
    <xf numFmtId="49" fontId="12" fillId="0" borderId="1" xfId="0" applyNumberFormat="1" applyFont="1" applyFill="1" applyBorder="1" applyAlignment="1" applyProtection="1">
      <alignment vertical="center"/>
    </xf>
    <xf numFmtId="179" fontId="14" fillId="0" borderId="1" xfId="0" applyNumberFormat="1" applyFont="1" applyFill="1" applyBorder="1" applyAlignment="1" applyProtection="1">
      <alignment vertical="center"/>
    </xf>
    <xf numFmtId="177" fontId="14" fillId="0" borderId="1" xfId="0" applyNumberFormat="1" applyFont="1" applyFill="1" applyBorder="1" applyAlignment="1" applyProtection="1">
      <alignment vertical="center"/>
    </xf>
    <xf numFmtId="0" fontId="0" fillId="0" borderId="0" xfId="88" applyFill="1" applyBorder="1" applyAlignment="1">
      <alignment horizontal="left" vertical="center" wrapText="1"/>
    </xf>
    <xf numFmtId="0" fontId="9" fillId="0" borderId="0" xfId="0" applyFont="1" applyFill="1" applyAlignment="1">
      <alignment vertical="center"/>
    </xf>
    <xf numFmtId="180" fontId="9" fillId="0" borderId="0" xfId="0" applyNumberFormat="1" applyFont="1" applyFill="1" applyAlignment="1"/>
    <xf numFmtId="181" fontId="9" fillId="0" borderId="0" xfId="0" applyNumberFormat="1" applyFont="1" applyFill="1" applyAlignment="1">
      <alignment vertical="center"/>
    </xf>
    <xf numFmtId="0" fontId="0" fillId="0" borderId="0" xfId="72" applyFill="1" applyBorder="1" applyAlignment="1">
      <alignment horizontal="center" vertical="center"/>
    </xf>
    <xf numFmtId="179" fontId="18" fillId="0" borderId="0" xfId="0" applyNumberFormat="1" applyFont="1" applyFill="1" applyBorder="1" applyAlignment="1" applyProtection="1">
      <alignment horizontal="right" vertical="center"/>
      <protection locked="0"/>
    </xf>
    <xf numFmtId="0" fontId="11" fillId="0" borderId="1" xfId="0" applyFont="1" applyFill="1" applyBorder="1" applyAlignment="1">
      <alignment horizontal="center" vertical="center"/>
    </xf>
    <xf numFmtId="180" fontId="11" fillId="0" borderId="1" xfId="0" applyNumberFormat="1" applyFont="1" applyFill="1" applyBorder="1" applyAlignment="1">
      <alignment horizontal="center" vertical="center"/>
    </xf>
    <xf numFmtId="177" fontId="11" fillId="0"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181" fontId="11" fillId="2" borderId="1" xfId="0" applyNumberFormat="1" applyFont="1" applyFill="1" applyBorder="1" applyAlignment="1">
      <alignment vertical="center"/>
    </xf>
    <xf numFmtId="177" fontId="14" fillId="2" borderId="1" xfId="0" applyNumberFormat="1" applyFont="1" applyFill="1" applyBorder="1" applyAlignment="1" applyProtection="1">
      <alignment vertical="center"/>
    </xf>
    <xf numFmtId="3" fontId="14" fillId="2" borderId="1" xfId="0" applyNumberFormat="1" applyFont="1" applyFill="1" applyBorder="1" applyAlignment="1" applyProtection="1">
      <alignment vertical="center" wrapText="1"/>
    </xf>
    <xf numFmtId="180" fontId="9" fillId="2" borderId="1" xfId="0" applyNumberFormat="1" applyFont="1" applyFill="1" applyBorder="1" applyAlignment="1"/>
    <xf numFmtId="180" fontId="18" fillId="2" borderId="1" xfId="0" applyNumberFormat="1" applyFont="1" applyFill="1" applyBorder="1" applyAlignment="1">
      <alignment horizontal="right" vertical="center"/>
    </xf>
    <xf numFmtId="177" fontId="9" fillId="0" borderId="0" xfId="0" applyNumberFormat="1" applyFont="1" applyFill="1" applyAlignment="1"/>
    <xf numFmtId="0" fontId="26" fillId="2" borderId="1" xfId="65" applyFont="1" applyFill="1" applyBorder="1">
      <alignment vertical="center"/>
    </xf>
    <xf numFmtId="0" fontId="14" fillId="2" borderId="1" xfId="65" applyFont="1" applyFill="1" applyBorder="1">
      <alignment vertical="center"/>
    </xf>
    <xf numFmtId="3" fontId="14" fillId="0" borderId="1" xfId="0" applyNumberFormat="1" applyFont="1" applyFill="1" applyBorder="1" applyAlignment="1" applyProtection="1">
      <alignment vertical="center"/>
    </xf>
    <xf numFmtId="0" fontId="26" fillId="0" borderId="1" xfId="73" applyFont="1" applyFill="1" applyBorder="1">
      <alignment vertical="center"/>
    </xf>
    <xf numFmtId="180" fontId="18" fillId="0" borderId="1" xfId="0" applyNumberFormat="1" applyFont="1" applyFill="1" applyBorder="1" applyAlignment="1">
      <alignment horizontal="right" vertical="center"/>
    </xf>
    <xf numFmtId="0" fontId="14" fillId="0" borderId="1" xfId="73" applyFont="1" applyFill="1" applyBorder="1">
      <alignment vertical="center"/>
    </xf>
    <xf numFmtId="177" fontId="18" fillId="0" borderId="1" xfId="0" applyNumberFormat="1" applyFont="1" applyFill="1" applyBorder="1" applyAlignment="1">
      <alignment horizontal="right" vertical="center"/>
    </xf>
    <xf numFmtId="0" fontId="26" fillId="0" borderId="3" xfId="73" applyFont="1" applyFill="1" applyBorder="1">
      <alignment vertical="center"/>
    </xf>
    <xf numFmtId="180" fontId="18" fillId="0" borderId="4" xfId="0" applyNumberFormat="1" applyFont="1" applyFill="1" applyBorder="1" applyAlignment="1">
      <alignment horizontal="right" vertical="center"/>
    </xf>
    <xf numFmtId="0" fontId="26" fillId="0" borderId="4" xfId="73" applyFont="1" applyFill="1" applyBorder="1">
      <alignment vertical="center"/>
    </xf>
    <xf numFmtId="180" fontId="18" fillId="0" borderId="5" xfId="0" applyNumberFormat="1" applyFont="1" applyFill="1" applyBorder="1" applyAlignment="1">
      <alignment horizontal="right" vertical="center"/>
    </xf>
    <xf numFmtId="0" fontId="0" fillId="0" borderId="0" xfId="88" applyFill="1" applyAlignment="1">
      <alignment horizontal="left" vertical="center" wrapText="1"/>
    </xf>
    <xf numFmtId="179" fontId="27" fillId="0" borderId="0" xfId="0" applyNumberFormat="1" applyFont="1" applyFill="1" applyBorder="1" applyAlignment="1" applyProtection="1">
      <alignment horizontal="right" vertical="center"/>
      <protection locked="0"/>
    </xf>
    <xf numFmtId="14" fontId="28" fillId="0" borderId="2" xfId="83" applyNumberFormat="1" applyFont="1" applyFill="1" applyBorder="1" applyAlignment="1" applyProtection="1">
      <alignment horizontal="center" vertical="center"/>
      <protection locked="0"/>
    </xf>
    <xf numFmtId="180" fontId="29" fillId="0" borderId="2" xfId="83" applyNumberFormat="1" applyFont="1" applyFill="1" applyBorder="1" applyAlignment="1" applyProtection="1">
      <alignment horizontal="center" vertical="center" wrapText="1"/>
      <protection locked="0"/>
    </xf>
    <xf numFmtId="0" fontId="23" fillId="0" borderId="2" xfId="91" applyFont="1" applyFill="1" applyBorder="1" applyAlignment="1">
      <alignment horizontal="center" vertical="center"/>
    </xf>
    <xf numFmtId="180" fontId="13" fillId="0" borderId="2" xfId="72" applyNumberFormat="1" applyFont="1" applyFill="1" applyBorder="1" applyAlignment="1">
      <alignment horizontal="center" vertical="center"/>
    </xf>
    <xf numFmtId="0" fontId="28" fillId="0" borderId="0" xfId="0" applyFont="1" applyFill="1" applyAlignment="1">
      <alignment vertical="center"/>
    </xf>
    <xf numFmtId="0" fontId="5" fillId="0" borderId="0" xfId="0" applyFont="1" applyFill="1" applyAlignment="1">
      <alignment vertical="center"/>
    </xf>
    <xf numFmtId="0" fontId="30" fillId="0" borderId="0" xfId="72" applyFont="1" applyFill="1" applyAlignment="1">
      <alignment horizontal="left" vertical="center"/>
    </xf>
    <xf numFmtId="0" fontId="31" fillId="0" borderId="0" xfId="0" applyFont="1" applyFill="1" applyAlignment="1">
      <alignment vertical="center"/>
    </xf>
    <xf numFmtId="0" fontId="32" fillId="0" borderId="0" xfId="72" applyFont="1" applyFill="1" applyAlignment="1">
      <alignment horizontal="center" vertical="center"/>
    </xf>
    <xf numFmtId="0" fontId="31" fillId="0" borderId="0" xfId="0" applyFont="1" applyFill="1" applyBorder="1" applyAlignment="1">
      <alignment horizontal="center" vertical="center"/>
    </xf>
    <xf numFmtId="0" fontId="33" fillId="0" borderId="0" xfId="72" applyFont="1" applyBorder="1" applyAlignment="1">
      <alignment horizontal="right" vertical="center"/>
    </xf>
    <xf numFmtId="0" fontId="34" fillId="0" borderId="0" xfId="72" applyFont="1" applyBorder="1" applyAlignment="1">
      <alignment horizontal="right" vertical="center"/>
    </xf>
    <xf numFmtId="0" fontId="35" fillId="0" borderId="2" xfId="91" applyFont="1" applyFill="1" applyBorder="1" applyAlignment="1">
      <alignment horizontal="left" vertical="center"/>
    </xf>
    <xf numFmtId="0" fontId="35" fillId="0" borderId="2" xfId="91" applyFont="1" applyFill="1" applyBorder="1" applyAlignment="1">
      <alignment horizontal="center" vertical="center"/>
    </xf>
    <xf numFmtId="0" fontId="36" fillId="0" borderId="2" xfId="0" applyFont="1" applyBorder="1" applyAlignment="1">
      <alignment vertical="center"/>
    </xf>
    <xf numFmtId="180" fontId="37" fillId="2" borderId="2" xfId="0" applyNumberFormat="1" applyFont="1" applyFill="1" applyBorder="1" applyAlignment="1">
      <alignment horizontal="center" vertical="center"/>
    </xf>
    <xf numFmtId="49" fontId="38" fillId="0" borderId="2" xfId="0" applyNumberFormat="1" applyFont="1" applyBorder="1" applyAlignment="1">
      <alignment horizontal="left"/>
    </xf>
    <xf numFmtId="180" fontId="39" fillId="2" borderId="2" xfId="0" applyNumberFormat="1" applyFont="1" applyFill="1" applyBorder="1" applyAlignment="1">
      <alignment horizontal="center" vertical="center"/>
    </xf>
    <xf numFmtId="180" fontId="39" fillId="0" borderId="6" xfId="0" applyNumberFormat="1" applyFont="1" applyFill="1" applyBorder="1" applyAlignment="1">
      <alignment horizontal="center" vertical="center"/>
    </xf>
    <xf numFmtId="0" fontId="39" fillId="0" borderId="0" xfId="83" applyFont="1" applyFill="1" applyAlignment="1" applyProtection="1">
      <alignment vertical="center" wrapText="1"/>
      <protection locked="0"/>
    </xf>
    <xf numFmtId="0" fontId="39" fillId="0" borderId="0" xfId="83" applyFont="1" applyFill="1" applyAlignment="1" applyProtection="1">
      <alignment vertical="center"/>
      <protection locked="0"/>
    </xf>
    <xf numFmtId="180" fontId="39" fillId="0" borderId="0" xfId="83" applyNumberFormat="1" applyFont="1" applyFill="1" applyAlignment="1" applyProtection="1">
      <alignment vertical="center"/>
      <protection locked="0"/>
    </xf>
    <xf numFmtId="0" fontId="31" fillId="0" borderId="0" xfId="65" applyFont="1" applyFill="1" applyBorder="1" applyAlignment="1">
      <alignment horizontal="center" vertical="center"/>
    </xf>
    <xf numFmtId="0" fontId="33" fillId="2" borderId="0" xfId="65" applyFont="1" applyFill="1" applyBorder="1" applyAlignment="1">
      <alignment horizontal="center" vertical="center"/>
    </xf>
    <xf numFmtId="0" fontId="34" fillId="2" borderId="0" xfId="65" applyFont="1" applyFill="1" applyBorder="1" applyAlignment="1">
      <alignment horizontal="right" vertical="center"/>
    </xf>
    <xf numFmtId="0" fontId="38" fillId="2" borderId="7" xfId="65" applyFont="1" applyFill="1" applyBorder="1" applyAlignment="1">
      <alignment horizontal="center" vertical="center" wrapText="1"/>
    </xf>
    <xf numFmtId="180" fontId="38" fillId="2" borderId="2" xfId="65" applyNumberFormat="1" applyFont="1" applyFill="1" applyBorder="1" applyAlignment="1">
      <alignment horizontal="center" vertical="center" wrapText="1"/>
    </xf>
    <xf numFmtId="0" fontId="38" fillId="2" borderId="3" xfId="65" applyFont="1" applyFill="1" applyBorder="1" applyAlignment="1">
      <alignment horizontal="center" vertical="center" wrapText="1"/>
    </xf>
    <xf numFmtId="180" fontId="38" fillId="2" borderId="4" xfId="65" applyNumberFormat="1" applyFont="1" applyFill="1" applyBorder="1" applyAlignment="1">
      <alignment horizontal="center" vertical="center" wrapText="1"/>
    </xf>
    <xf numFmtId="0" fontId="38" fillId="2" borderId="4" xfId="65" applyFont="1" applyFill="1" applyBorder="1" applyAlignment="1">
      <alignment horizontal="center" vertical="center" wrapText="1"/>
    </xf>
    <xf numFmtId="180" fontId="40" fillId="2" borderId="4" xfId="92" applyNumberFormat="1" applyFont="1" applyFill="1" applyBorder="1" applyAlignment="1">
      <alignment horizontal="right" vertical="center"/>
    </xf>
    <xf numFmtId="49" fontId="34" fillId="2" borderId="2" xfId="0" applyNumberFormat="1" applyFont="1" applyFill="1" applyBorder="1" applyAlignment="1" applyProtection="1">
      <alignment vertical="center"/>
    </xf>
    <xf numFmtId="180" fontId="34" fillId="2" borderId="2" xfId="0" applyNumberFormat="1" applyFont="1" applyFill="1" applyBorder="1" applyAlignment="1" applyProtection="1">
      <alignment horizontal="right" vertical="center"/>
    </xf>
    <xf numFmtId="180" fontId="41" fillId="2" borderId="2" xfId="65" applyNumberFormat="1" applyFont="1" applyFill="1" applyBorder="1" applyAlignment="1">
      <alignment horizontal="right" vertical="center"/>
    </xf>
    <xf numFmtId="49" fontId="34" fillId="0" borderId="2" xfId="0" applyNumberFormat="1" applyFont="1" applyFill="1" applyBorder="1" applyAlignment="1" applyProtection="1">
      <alignment vertical="center"/>
    </xf>
    <xf numFmtId="180" fontId="34" fillId="0" borderId="2" xfId="0" applyNumberFormat="1" applyFont="1" applyFill="1" applyBorder="1" applyAlignment="1" applyProtection="1">
      <alignment horizontal="right" vertical="center"/>
    </xf>
    <xf numFmtId="180" fontId="41" fillId="0" borderId="2" xfId="65" applyNumberFormat="1" applyFont="1" applyFill="1" applyBorder="1" applyAlignment="1">
      <alignment horizontal="right" vertical="center"/>
    </xf>
    <xf numFmtId="0" fontId="39" fillId="0" borderId="0" xfId="65" applyFont="1" applyFill="1" applyAlignment="1">
      <alignment horizontal="left" vertical="center" wrapText="1"/>
    </xf>
    <xf numFmtId="0" fontId="33" fillId="0" borderId="0" xfId="65" applyFont="1" applyFill="1" applyAlignment="1">
      <alignment horizontal="left" vertical="center" wrapText="1"/>
    </xf>
    <xf numFmtId="0" fontId="5" fillId="0" borderId="0" xfId="65" applyFont="1" applyFill="1" applyAlignment="1">
      <alignment vertical="center"/>
    </xf>
    <xf numFmtId="0" fontId="39" fillId="0" borderId="0" xfId="65" applyFont="1" applyFill="1" applyAlignment="1">
      <alignment vertical="center"/>
    </xf>
    <xf numFmtId="0" fontId="8" fillId="0" borderId="0" xfId="65" applyFont="1" applyFill="1" applyBorder="1" applyAlignment="1">
      <alignment horizontal="right" vertical="center"/>
    </xf>
    <xf numFmtId="0" fontId="33" fillId="0" borderId="0" xfId="65" applyFont="1" applyFill="1" applyBorder="1" applyAlignment="1">
      <alignment horizontal="right" vertical="center"/>
    </xf>
    <xf numFmtId="0" fontId="42" fillId="0" borderId="2" xfId="92" applyFont="1" applyFill="1" applyBorder="1" applyAlignment="1">
      <alignment horizontal="center" vertical="center"/>
    </xf>
    <xf numFmtId="180" fontId="42" fillId="0" borderId="2" xfId="83" applyNumberFormat="1" applyFont="1" applyFill="1" applyBorder="1" applyAlignment="1" applyProtection="1">
      <alignment horizontal="center" vertical="center" wrapText="1"/>
      <protection locked="0"/>
    </xf>
    <xf numFmtId="49" fontId="43" fillId="0" borderId="2" xfId="0" applyNumberFormat="1" applyFont="1" applyFill="1" applyBorder="1" applyAlignment="1" applyProtection="1">
      <alignment vertical="center"/>
    </xf>
    <xf numFmtId="180" fontId="37" fillId="0" borderId="2" xfId="0" applyNumberFormat="1" applyFont="1" applyFill="1" applyBorder="1" applyAlignment="1" applyProtection="1">
      <alignment horizontal="right" vertical="center"/>
    </xf>
    <xf numFmtId="49" fontId="14" fillId="0" borderId="2" xfId="0" applyNumberFormat="1" applyFont="1" applyBorder="1" applyAlignment="1"/>
    <xf numFmtId="180" fontId="39" fillId="0" borderId="2" xfId="65" applyNumberFormat="1" applyFont="1" applyFill="1" applyBorder="1" applyAlignment="1">
      <alignment vertical="center"/>
    </xf>
    <xf numFmtId="0" fontId="34" fillId="0" borderId="0" xfId="73" applyFont="1" applyFill="1">
      <alignment vertical="center"/>
    </xf>
    <xf numFmtId="180" fontId="34" fillId="0" borderId="0" xfId="73" applyNumberFormat="1" applyFont="1" applyFill="1">
      <alignment vertical="center"/>
    </xf>
    <xf numFmtId="182" fontId="34" fillId="0" borderId="0" xfId="73" applyNumberFormat="1" applyFont="1" applyFill="1">
      <alignment vertical="center"/>
    </xf>
    <xf numFmtId="0" fontId="44" fillId="0" borderId="0" xfId="73" applyFont="1" applyFill="1" applyAlignment="1">
      <alignment horizontal="center" vertical="center"/>
    </xf>
    <xf numFmtId="180" fontId="44" fillId="0" borderId="0" xfId="73" applyNumberFormat="1" applyFont="1" applyFill="1" applyAlignment="1">
      <alignment horizontal="center" vertical="center"/>
    </xf>
    <xf numFmtId="182" fontId="44" fillId="0" borderId="0" xfId="73" applyNumberFormat="1" applyFont="1" applyFill="1" applyAlignment="1">
      <alignment horizontal="center" vertical="center"/>
    </xf>
    <xf numFmtId="0" fontId="27" fillId="0" borderId="0" xfId="72" applyFont="1" applyBorder="1" applyAlignment="1">
      <alignment horizontal="right" vertical="center"/>
    </xf>
    <xf numFmtId="0" fontId="11" fillId="0" borderId="1" xfId="73" applyFont="1" applyFill="1" applyBorder="1" applyAlignment="1">
      <alignment horizontal="center" vertical="center"/>
    </xf>
    <xf numFmtId="180" fontId="11" fillId="0" borderId="1" xfId="83" applyNumberFormat="1" applyFont="1" applyFill="1" applyBorder="1" applyAlignment="1" applyProtection="1">
      <alignment horizontal="center" vertical="center" wrapText="1"/>
      <protection locked="0"/>
    </xf>
    <xf numFmtId="182" fontId="11" fillId="0" borderId="1" xfId="83" applyNumberFormat="1" applyFont="1" applyFill="1" applyBorder="1" applyAlignment="1" applyProtection="1">
      <alignment horizontal="center" vertical="center" wrapText="1"/>
      <protection locked="0"/>
    </xf>
    <xf numFmtId="0" fontId="11" fillId="0" borderId="1" xfId="83" applyFont="1" applyFill="1" applyBorder="1" applyAlignment="1" applyProtection="1">
      <alignment horizontal="center" vertical="center" wrapText="1"/>
      <protection locked="0"/>
    </xf>
    <xf numFmtId="179" fontId="11" fillId="0" borderId="1" xfId="73" applyNumberFormat="1" applyFont="1" applyFill="1" applyBorder="1" applyAlignment="1">
      <alignment horizontal="center" vertical="center"/>
    </xf>
    <xf numFmtId="179" fontId="41" fillId="0" borderId="1" xfId="73" applyNumberFormat="1" applyFont="1" applyFill="1" applyBorder="1" applyAlignment="1">
      <alignment horizontal="center" vertical="center"/>
    </xf>
    <xf numFmtId="179" fontId="39" fillId="0" borderId="1" xfId="83" applyNumberFormat="1" applyFont="1" applyFill="1" applyBorder="1" applyAlignment="1" applyProtection="1">
      <alignment horizontal="center" vertical="center" wrapText="1"/>
      <protection locked="0"/>
    </xf>
    <xf numFmtId="179" fontId="11" fillId="0" borderId="1" xfId="100" applyNumberFormat="1" applyFont="1" applyFill="1" applyBorder="1" applyAlignment="1" applyProtection="1">
      <alignment horizontal="left" vertical="center" wrapText="1"/>
      <protection locked="0"/>
    </xf>
    <xf numFmtId="183" fontId="34" fillId="0" borderId="0" xfId="73" applyNumberFormat="1" applyFont="1" applyFill="1">
      <alignment vertical="center"/>
    </xf>
    <xf numFmtId="179" fontId="26" fillId="0" borderId="1" xfId="73" applyNumberFormat="1" applyFont="1" applyFill="1" applyBorder="1">
      <alignment vertical="center"/>
    </xf>
    <xf numFmtId="179" fontId="44" fillId="0" borderId="1" xfId="73" applyNumberFormat="1" applyFont="1" applyFill="1" applyBorder="1" applyAlignment="1">
      <alignment horizontal="center" vertical="center"/>
    </xf>
    <xf numFmtId="179" fontId="44" fillId="0" borderId="1" xfId="73" applyNumberFormat="1" applyFont="1" applyFill="1" applyBorder="1">
      <alignment vertical="center"/>
    </xf>
    <xf numFmtId="179" fontId="44" fillId="0" borderId="1" xfId="73" applyNumberFormat="1" applyFont="1" applyFill="1" applyBorder="1" applyAlignment="1">
      <alignment vertical="center" wrapText="1"/>
    </xf>
    <xf numFmtId="179" fontId="27" fillId="0" borderId="1" xfId="0" applyNumberFormat="1" applyFont="1" applyFill="1" applyBorder="1" applyAlignment="1" applyProtection="1">
      <alignment vertical="center"/>
    </xf>
    <xf numFmtId="179" fontId="34" fillId="0" borderId="1" xfId="73" applyNumberFormat="1" applyFont="1" applyFill="1" applyBorder="1">
      <alignment vertical="center"/>
    </xf>
    <xf numFmtId="179" fontId="34" fillId="0" borderId="1" xfId="73" applyNumberFormat="1" applyFont="1" applyFill="1" applyBorder="1" applyAlignment="1">
      <alignment horizontal="center" vertical="center"/>
    </xf>
    <xf numFmtId="179" fontId="45" fillId="0" borderId="1" xfId="100" applyNumberFormat="1" applyFont="1" applyFill="1" applyBorder="1" applyAlignment="1" applyProtection="1">
      <alignment horizontal="left" vertical="center" wrapText="1"/>
      <protection locked="0"/>
    </xf>
    <xf numFmtId="179" fontId="34" fillId="0" borderId="1" xfId="72" applyNumberFormat="1" applyFont="1" applyFill="1" applyBorder="1" applyAlignment="1">
      <alignment horizontal="center" vertical="center"/>
    </xf>
    <xf numFmtId="179" fontId="26" fillId="0" borderId="1" xfId="73" applyNumberFormat="1" applyFont="1" applyFill="1" applyBorder="1" applyAlignment="1">
      <alignment horizontal="left" vertical="center"/>
    </xf>
    <xf numFmtId="179" fontId="27" fillId="0" borderId="0" xfId="73" applyNumberFormat="1" applyFont="1" applyFill="1" applyBorder="1" applyAlignment="1">
      <alignment horizontal="left" vertical="center" wrapText="1"/>
    </xf>
    <xf numFmtId="179" fontId="34" fillId="0" borderId="0" xfId="73" applyNumberFormat="1" applyFont="1" applyFill="1" applyBorder="1" applyAlignment="1">
      <alignment horizontal="left" vertical="center" wrapText="1"/>
    </xf>
    <xf numFmtId="0" fontId="3" fillId="0" borderId="0" xfId="72" applyFont="1" applyFill="1" applyAlignment="1">
      <alignment vertical="center"/>
    </xf>
    <xf numFmtId="0" fontId="1" fillId="0" borderId="1" xfId="3" applyNumberFormat="1" applyFont="1" applyBorder="1" applyAlignment="1">
      <alignment horizontal="center"/>
    </xf>
    <xf numFmtId="2" fontId="1" fillId="0" borderId="1" xfId="3" applyNumberFormat="1" applyFont="1" applyBorder="1" applyAlignment="1">
      <alignment horizontal="center"/>
    </xf>
    <xf numFmtId="178" fontId="1" fillId="0" borderId="1" xfId="3" applyNumberFormat="1" applyFont="1" applyBorder="1" applyAlignment="1">
      <alignment horizontal="center"/>
    </xf>
    <xf numFmtId="0" fontId="11" fillId="2" borderId="1" xfId="83" applyFont="1" applyFill="1" applyBorder="1" applyAlignment="1" applyProtection="1">
      <alignment horizontal="center" vertical="center" wrapText="1"/>
      <protection locked="0"/>
    </xf>
    <xf numFmtId="180" fontId="13" fillId="2" borderId="1" xfId="45" applyNumberFormat="1" applyFont="1" applyFill="1" applyBorder="1" applyAlignment="1">
      <alignment horizontal="center" vertical="center"/>
    </xf>
    <xf numFmtId="183" fontId="46" fillId="2" borderId="1" xfId="72" applyNumberFormat="1" applyFont="1" applyFill="1" applyBorder="1">
      <alignment vertical="center"/>
    </xf>
    <xf numFmtId="180" fontId="18" fillId="2" borderId="1" xfId="75" applyNumberFormat="1" applyFont="1" applyFill="1" applyBorder="1" applyAlignment="1">
      <alignment horizontal="right" vertical="center"/>
    </xf>
    <xf numFmtId="183" fontId="12" fillId="2" borderId="1" xfId="72" applyNumberFormat="1" applyFont="1" applyFill="1" applyBorder="1">
      <alignment vertical="center"/>
    </xf>
    <xf numFmtId="0" fontId="9" fillId="2" borderId="0" xfId="45" applyFont="1" applyFill="1" applyAlignment="1"/>
    <xf numFmtId="0" fontId="0" fillId="2" borderId="0" xfId="45" applyFill="1" applyAlignment="1"/>
    <xf numFmtId="180" fontId="0" fillId="2" borderId="0" xfId="45" applyNumberFormat="1" applyFill="1" applyAlignment="1">
      <alignment horizontal="center" vertical="center"/>
    </xf>
    <xf numFmtId="0" fontId="24" fillId="2" borderId="0" xfId="45" applyFont="1" applyFill="1" applyAlignment="1">
      <alignment horizontal="center" vertical="center"/>
    </xf>
    <xf numFmtId="180" fontId="13" fillId="2" borderId="1" xfId="45" applyNumberFormat="1" applyFont="1" applyFill="1" applyBorder="1" applyAlignment="1">
      <alignment horizontal="right" vertical="center"/>
    </xf>
    <xf numFmtId="180" fontId="11" fillId="2" borderId="1" xfId="87" applyNumberFormat="1" applyFont="1" applyFill="1" applyBorder="1" applyAlignment="1">
      <alignment horizontal="right" vertical="center"/>
    </xf>
    <xf numFmtId="0" fontId="13" fillId="2" borderId="1" xfId="45" applyNumberFormat="1" applyFont="1" applyFill="1" applyBorder="1" applyAlignment="1">
      <alignment horizontal="right" vertical="center"/>
    </xf>
    <xf numFmtId="0" fontId="12" fillId="2" borderId="1" xfId="45" applyFont="1" applyFill="1" applyBorder="1">
      <alignment vertical="center"/>
    </xf>
    <xf numFmtId="179" fontId="14" fillId="2" borderId="1" xfId="0" applyNumberFormat="1" applyFont="1" applyFill="1" applyBorder="1" applyAlignment="1" applyProtection="1">
      <alignment horizontal="center" vertical="center"/>
    </xf>
    <xf numFmtId="180" fontId="18" fillId="2" borderId="1" xfId="75" applyNumberFormat="1" applyFont="1" applyFill="1" applyBorder="1" applyAlignment="1">
      <alignment horizontal="center" vertical="center"/>
    </xf>
    <xf numFmtId="176" fontId="47" fillId="2" borderId="1" xfId="75" applyNumberFormat="1" applyFont="1" applyFill="1" applyBorder="1" applyAlignment="1">
      <alignment horizontal="right" vertical="center"/>
    </xf>
    <xf numFmtId="180" fontId="9" fillId="2" borderId="1" xfId="75" applyNumberFormat="1" applyFont="1" applyFill="1" applyBorder="1" applyAlignment="1">
      <alignment horizontal="center" vertical="center"/>
    </xf>
    <xf numFmtId="180" fontId="9" fillId="2" borderId="1" xfId="75" applyNumberFormat="1" applyFont="1" applyFill="1" applyBorder="1" applyAlignment="1">
      <alignment horizontal="right" vertical="center"/>
    </xf>
    <xf numFmtId="0" fontId="0" fillId="2" borderId="1" xfId="45" applyFill="1" applyBorder="1">
      <alignment vertical="center"/>
    </xf>
    <xf numFmtId="3" fontId="14" fillId="2" borderId="1" xfId="0" applyNumberFormat="1" applyFont="1" applyFill="1" applyBorder="1" applyAlignment="1" applyProtection="1">
      <alignment horizontal="left" vertical="center" wrapText="1" indent="1"/>
    </xf>
    <xf numFmtId="0" fontId="0" fillId="2" borderId="1" xfId="45" applyFill="1" applyBorder="1" applyAlignment="1">
      <alignment vertical="center"/>
    </xf>
    <xf numFmtId="0" fontId="0" fillId="2" borderId="1" xfId="45" applyFill="1" applyBorder="1" applyAlignment="1"/>
    <xf numFmtId="180" fontId="0" fillId="2" borderId="1" xfId="45" applyNumberFormat="1" applyFill="1" applyBorder="1" applyAlignment="1">
      <alignment horizontal="center" vertical="center"/>
    </xf>
    <xf numFmtId="0" fontId="48" fillId="2" borderId="1" xfId="72" applyNumberFormat="1" applyFont="1" applyFill="1" applyBorder="1" applyAlignment="1">
      <alignment horizontal="right" vertical="center"/>
    </xf>
    <xf numFmtId="0" fontId="14" fillId="2" borderId="1" xfId="0" applyFont="1" applyFill="1" applyBorder="1" applyAlignment="1">
      <alignment horizontal="left" vertical="center"/>
    </xf>
    <xf numFmtId="0" fontId="0" fillId="2" borderId="0" xfId="45" applyFill="1" applyAlignment="1">
      <alignment horizontal="left" vertical="center" wrapText="1"/>
    </xf>
    <xf numFmtId="180" fontId="9" fillId="2" borderId="0" xfId="45" applyNumberFormat="1" applyFont="1" applyFill="1" applyAlignment="1"/>
    <xf numFmtId="0" fontId="46" fillId="0" borderId="2" xfId="0" applyFont="1" applyBorder="1" applyAlignment="1">
      <alignment vertical="center" wrapText="1"/>
    </xf>
    <xf numFmtId="0" fontId="12" fillId="0" borderId="0" xfId="88" applyFont="1" applyFill="1" applyBorder="1" applyAlignment="1">
      <alignment horizontal="left" vertical="center" wrapText="1"/>
    </xf>
    <xf numFmtId="0" fontId="46" fillId="0" borderId="2" xfId="0" applyFont="1" applyBorder="1" applyAlignment="1">
      <alignment horizontal="left" vertical="center" wrapText="1" indent="1"/>
    </xf>
    <xf numFmtId="0" fontId="46" fillId="0" borderId="2" xfId="0" applyFont="1" applyBorder="1" applyAlignment="1">
      <alignment horizontal="left" vertical="center" indent="1"/>
    </xf>
    <xf numFmtId="181" fontId="39" fillId="0" borderId="0" xfId="87" applyNumberFormat="1" applyFont="1" applyFill="1" applyAlignment="1">
      <alignment vertical="center"/>
    </xf>
    <xf numFmtId="0" fontId="39" fillId="0" borderId="0" xfId="87" applyFont="1" applyFill="1"/>
    <xf numFmtId="0" fontId="42" fillId="0" borderId="0" xfId="72" applyFont="1" applyFill="1" applyAlignment="1">
      <alignment horizontal="left" vertical="center"/>
    </xf>
    <xf numFmtId="0" fontId="35" fillId="0" borderId="0" xfId="72" applyFont="1" applyFill="1" applyAlignment="1">
      <alignment horizontal="left" vertical="center"/>
    </xf>
    <xf numFmtId="0" fontId="49" fillId="0" borderId="0" xfId="72" applyFont="1" applyFill="1" applyAlignment="1">
      <alignment horizontal="center" vertical="center"/>
    </xf>
    <xf numFmtId="0" fontId="39" fillId="0" borderId="0" xfId="72" applyFont="1" applyFill="1" applyBorder="1" applyAlignment="1">
      <alignment horizontal="center" vertical="center"/>
    </xf>
    <xf numFmtId="0" fontId="14" fillId="0" borderId="0" xfId="72" applyFont="1" applyFill="1" applyBorder="1" applyAlignment="1">
      <alignment horizontal="right" vertical="center"/>
    </xf>
    <xf numFmtId="0" fontId="11" fillId="0" borderId="2" xfId="87" applyFont="1" applyFill="1" applyBorder="1" applyAlignment="1">
      <alignment horizontal="center" vertical="center"/>
    </xf>
    <xf numFmtId="180" fontId="11" fillId="0" borderId="2" xfId="87" applyNumberFormat="1" applyFont="1" applyFill="1" applyBorder="1" applyAlignment="1">
      <alignment horizontal="center" vertical="center"/>
    </xf>
    <xf numFmtId="0" fontId="11" fillId="0" borderId="2" xfId="87" applyFont="1" applyFill="1" applyBorder="1" applyAlignment="1">
      <alignment horizontal="left" vertical="center"/>
    </xf>
    <xf numFmtId="180" fontId="39" fillId="0" borderId="2" xfId="0" applyNumberFormat="1" applyFont="1" applyFill="1" applyBorder="1" applyAlignment="1" applyProtection="1">
      <alignment horizontal="right" vertical="center"/>
    </xf>
    <xf numFmtId="49" fontId="27" fillId="0" borderId="2" xfId="0" applyNumberFormat="1" applyFont="1" applyFill="1" applyBorder="1" applyAlignment="1" applyProtection="1">
      <alignment vertical="center"/>
    </xf>
    <xf numFmtId="181" fontId="39" fillId="0" borderId="0" xfId="87" applyNumberFormat="1" applyFont="1" applyFill="1"/>
    <xf numFmtId="0" fontId="14" fillId="0" borderId="0" xfId="72" applyFont="1" applyFill="1" applyAlignment="1">
      <alignment horizontal="left" vertical="center" wrapText="1"/>
    </xf>
    <xf numFmtId="0" fontId="39" fillId="0" borderId="0" xfId="72" applyFont="1" applyFill="1" applyAlignment="1">
      <alignment horizontal="left" vertical="center" wrapText="1"/>
    </xf>
    <xf numFmtId="0" fontId="31" fillId="2" borderId="0" xfId="84" applyFont="1" applyFill="1" applyAlignment="1">
      <alignment vertical="center"/>
    </xf>
    <xf numFmtId="180" fontId="31" fillId="2" borderId="0" xfId="84" applyNumberFormat="1" applyFont="1" applyFill="1"/>
    <xf numFmtId="181" fontId="31" fillId="2" borderId="0" xfId="84" applyNumberFormat="1" applyFont="1" applyFill="1" applyAlignment="1">
      <alignment vertical="center"/>
    </xf>
    <xf numFmtId="0" fontId="31" fillId="2" borderId="0" xfId="84" applyFont="1" applyFill="1"/>
    <xf numFmtId="0" fontId="32" fillId="2" borderId="0" xfId="72" applyFont="1" applyFill="1" applyAlignment="1">
      <alignment horizontal="center" vertical="center"/>
    </xf>
    <xf numFmtId="0" fontId="33" fillId="2" borderId="0" xfId="72" applyFont="1" applyFill="1" applyBorder="1" applyAlignment="1">
      <alignment horizontal="center" vertical="center"/>
    </xf>
    <xf numFmtId="0" fontId="35" fillId="2" borderId="1" xfId="84" applyFont="1" applyFill="1" applyBorder="1" applyAlignment="1">
      <alignment horizontal="center" vertical="center"/>
    </xf>
    <xf numFmtId="180" fontId="35" fillId="2" borderId="1" xfId="83" applyNumberFormat="1" applyFont="1" applyFill="1" applyBorder="1" applyAlignment="1" applyProtection="1">
      <alignment horizontal="center" vertical="center" wrapText="1"/>
      <protection locked="0"/>
    </xf>
    <xf numFmtId="0" fontId="35" fillId="2" borderId="1" xfId="83" applyFont="1" applyFill="1" applyBorder="1" applyAlignment="1" applyProtection="1">
      <alignment horizontal="center" vertical="center" wrapText="1"/>
      <protection locked="0"/>
    </xf>
    <xf numFmtId="180" fontId="50" fillId="2" borderId="1" xfId="72" applyNumberFormat="1" applyFont="1" applyFill="1" applyBorder="1" applyAlignment="1">
      <alignment horizontal="center" vertical="center"/>
    </xf>
    <xf numFmtId="180" fontId="35" fillId="2" borderId="1" xfId="84" applyNumberFormat="1" applyFont="1" applyFill="1" applyBorder="1" applyAlignment="1">
      <alignment horizontal="right" vertical="center"/>
    </xf>
    <xf numFmtId="0" fontId="35" fillId="2" borderId="1" xfId="84" applyFont="1" applyFill="1" applyBorder="1" applyAlignment="1">
      <alignment horizontal="left" vertical="center"/>
    </xf>
    <xf numFmtId="180" fontId="50" fillId="2" borderId="1" xfId="72" applyNumberFormat="1" applyFont="1" applyFill="1" applyBorder="1" applyAlignment="1">
      <alignment horizontal="right" vertical="center"/>
    </xf>
    <xf numFmtId="0" fontId="34" fillId="2" borderId="1" xfId="72" applyFont="1" applyFill="1" applyBorder="1" applyAlignment="1">
      <alignment vertical="center"/>
    </xf>
    <xf numFmtId="180" fontId="34" fillId="2" borderId="1" xfId="72" applyNumberFormat="1" applyFont="1" applyFill="1" applyBorder="1" applyAlignment="1">
      <alignment horizontal="center" vertical="center"/>
    </xf>
    <xf numFmtId="180" fontId="34" fillId="2" borderId="1" xfId="72" applyNumberFormat="1" applyFont="1" applyFill="1" applyBorder="1" applyAlignment="1">
      <alignment horizontal="right" vertical="center"/>
    </xf>
    <xf numFmtId="0" fontId="34" fillId="2" borderId="1" xfId="72" applyFont="1" applyFill="1" applyBorder="1">
      <alignment vertical="center"/>
    </xf>
    <xf numFmtId="180" fontId="39" fillId="2" borderId="1" xfId="0" applyNumberFormat="1" applyFont="1" applyFill="1" applyBorder="1" applyAlignment="1" applyProtection="1">
      <alignment horizontal="center" vertical="center"/>
    </xf>
    <xf numFmtId="0" fontId="39" fillId="2" borderId="1" xfId="0" applyFont="1" applyFill="1" applyBorder="1" applyAlignment="1">
      <alignment horizontal="left" vertical="center"/>
    </xf>
    <xf numFmtId="180" fontId="30" fillId="2" borderId="1" xfId="72" applyNumberFormat="1" applyFont="1" applyFill="1" applyBorder="1" applyAlignment="1">
      <alignment horizontal="right" vertical="center"/>
    </xf>
    <xf numFmtId="180" fontId="39" fillId="2" borderId="1" xfId="0" applyNumberFormat="1" applyFont="1" applyFill="1" applyBorder="1" applyAlignment="1">
      <alignment horizontal="center" vertical="center"/>
    </xf>
    <xf numFmtId="180" fontId="39" fillId="2" borderId="1" xfId="84" applyNumberFormat="1" applyFont="1" applyFill="1" applyBorder="1" applyAlignment="1">
      <alignment horizontal="center" vertical="center"/>
    </xf>
    <xf numFmtId="180" fontId="31" fillId="2" borderId="1" xfId="84" applyNumberFormat="1" applyFont="1" applyFill="1" applyBorder="1"/>
    <xf numFmtId="3" fontId="39" fillId="2" borderId="1" xfId="0" applyNumberFormat="1" applyFont="1" applyFill="1" applyBorder="1" applyAlignment="1" applyProtection="1">
      <alignment vertical="center"/>
    </xf>
    <xf numFmtId="0" fontId="44" fillId="2" borderId="1" xfId="65" applyFont="1" applyFill="1" applyBorder="1">
      <alignment vertical="center"/>
    </xf>
    <xf numFmtId="180" fontId="39" fillId="2" borderId="1" xfId="84" applyNumberFormat="1" applyFont="1" applyFill="1" applyBorder="1" applyAlignment="1">
      <alignment horizontal="right"/>
    </xf>
    <xf numFmtId="0" fontId="44" fillId="2" borderId="1" xfId="65" applyFont="1" applyFill="1" applyBorder="1" applyAlignment="1">
      <alignment vertical="center" wrapText="1"/>
    </xf>
    <xf numFmtId="0" fontId="31" fillId="2" borderId="1" xfId="84" applyFont="1" applyFill="1" applyBorder="1"/>
    <xf numFmtId="0" fontId="33" fillId="2" borderId="0" xfId="72" applyFont="1" applyFill="1" applyAlignment="1">
      <alignment horizontal="left" vertical="center" wrapText="1"/>
    </xf>
    <xf numFmtId="0" fontId="30" fillId="2" borderId="0" xfId="72" applyFont="1" applyFill="1" applyAlignment="1">
      <alignment horizontal="left" vertical="center"/>
    </xf>
    <xf numFmtId="3" fontId="39" fillId="2" borderId="0" xfId="0" applyNumberFormat="1" applyFont="1" applyFill="1" applyBorder="1" applyAlignment="1" applyProtection="1">
      <alignment horizontal="right" vertical="center"/>
    </xf>
    <xf numFmtId="180" fontId="39" fillId="2" borderId="1" xfId="84" applyNumberFormat="1" applyFont="1" applyFill="1" applyBorder="1" applyAlignment="1">
      <alignment horizontal="right" vertical="center"/>
    </xf>
    <xf numFmtId="180" fontId="39" fillId="2" borderId="1" xfId="0" applyNumberFormat="1" applyFont="1" applyFill="1" applyBorder="1" applyAlignment="1">
      <alignment horizontal="right" vertical="center"/>
    </xf>
    <xf numFmtId="179" fontId="27" fillId="0" borderId="2" xfId="88" applyNumberFormat="1" applyFont="1" applyFill="1" applyBorder="1" applyAlignment="1">
      <alignment horizontal="center" vertical="center"/>
    </xf>
    <xf numFmtId="0" fontId="12" fillId="0" borderId="8" xfId="88" applyFont="1" applyFill="1" applyBorder="1" applyAlignment="1">
      <alignment horizontal="left" vertical="center" wrapText="1"/>
    </xf>
    <xf numFmtId="0" fontId="29" fillId="0" borderId="2" xfId="72" applyFont="1" applyFill="1" applyBorder="1" applyAlignment="1">
      <alignment horizontal="left" vertical="center"/>
    </xf>
    <xf numFmtId="180" fontId="43" fillId="0" borderId="2" xfId="72" applyNumberFormat="1" applyFont="1" applyFill="1" applyBorder="1" applyAlignment="1">
      <alignment horizontal="center" vertical="center"/>
    </xf>
    <xf numFmtId="0" fontId="22" fillId="0" borderId="0" xfId="0" applyFont="1" applyFill="1" applyAlignment="1">
      <alignment vertical="center"/>
    </xf>
    <xf numFmtId="0" fontId="3" fillId="0" borderId="0" xfId="72" applyFont="1" applyFill="1" applyBorder="1" applyAlignment="1">
      <alignment horizontal="left" vertical="center"/>
    </xf>
    <xf numFmtId="0" fontId="10" fillId="0" borderId="0" xfId="72" applyFont="1" applyFill="1" applyBorder="1" applyAlignment="1">
      <alignment horizontal="center" vertical="center"/>
    </xf>
    <xf numFmtId="0" fontId="51" fillId="0" borderId="0" xfId="72" applyFont="1" applyFill="1" applyBorder="1" applyAlignment="1">
      <alignment horizontal="center" vertical="center"/>
    </xf>
    <xf numFmtId="0" fontId="34" fillId="2" borderId="0" xfId="72" applyFont="1" applyFill="1" applyBorder="1" applyAlignment="1">
      <alignment horizontal="center" vertical="center"/>
    </xf>
    <xf numFmtId="0" fontId="27" fillId="0" borderId="0" xfId="72" applyFont="1" applyFill="1" applyBorder="1" applyAlignment="1">
      <alignment horizontal="right"/>
    </xf>
    <xf numFmtId="0" fontId="34" fillId="0" borderId="0" xfId="72" applyFont="1" applyFill="1" applyBorder="1" applyAlignment="1">
      <alignment horizontal="right"/>
    </xf>
    <xf numFmtId="0" fontId="11" fillId="0" borderId="2" xfId="91" applyFont="1" applyFill="1" applyBorder="1" applyAlignment="1">
      <alignment horizontal="center" vertical="center"/>
    </xf>
    <xf numFmtId="0" fontId="11" fillId="2" borderId="2" xfId="91" applyFont="1" applyFill="1" applyBorder="1" applyAlignment="1">
      <alignment horizontal="center" vertical="center"/>
    </xf>
    <xf numFmtId="0" fontId="8" fillId="0" borderId="2" xfId="100" applyFont="1" applyFill="1" applyBorder="1" applyAlignment="1" applyProtection="1">
      <alignment horizontal="left" vertical="center" wrapText="1"/>
      <protection locked="0"/>
    </xf>
    <xf numFmtId="179" fontId="38" fillId="2" borderId="2" xfId="10" applyNumberFormat="1" applyFont="1" applyFill="1" applyBorder="1" applyAlignment="1" applyProtection="1">
      <alignment horizontal="right" vertical="center"/>
    </xf>
    <xf numFmtId="49" fontId="1" fillId="0" borderId="2" xfId="0" applyNumberFormat="1" applyFont="1" applyBorder="1" applyAlignment="1"/>
    <xf numFmtId="179" fontId="38" fillId="2" borderId="2" xfId="0" applyNumberFormat="1" applyFont="1" applyFill="1" applyBorder="1" applyAlignment="1" applyProtection="1">
      <alignment horizontal="right" vertical="center"/>
    </xf>
    <xf numFmtId="49" fontId="1" fillId="0" borderId="2" xfId="0" applyNumberFormat="1" applyFont="1" applyBorder="1" applyAlignment="1">
      <alignment horizontal="left" indent="1"/>
    </xf>
    <xf numFmtId="49" fontId="1" fillId="0" borderId="2" xfId="0" applyNumberFormat="1" applyFont="1" applyBorder="1" applyAlignment="1">
      <alignment horizontal="left" indent="2"/>
    </xf>
    <xf numFmtId="179" fontId="52" fillId="2" borderId="2" xfId="0" applyNumberFormat="1" applyFont="1" applyFill="1" applyBorder="1" applyAlignment="1" applyProtection="1">
      <alignment horizontal="right" vertical="center"/>
    </xf>
    <xf numFmtId="179" fontId="38" fillId="2" borderId="2" xfId="0" applyNumberFormat="1" applyFont="1" applyFill="1" applyBorder="1" applyAlignment="1" applyProtection="1">
      <alignment horizontal="left" vertical="center"/>
    </xf>
    <xf numFmtId="49" fontId="1" fillId="0" borderId="2" xfId="0" applyNumberFormat="1" applyFont="1" applyBorder="1" applyAlignment="1">
      <alignment horizontal="left" vertical="top"/>
    </xf>
    <xf numFmtId="49" fontId="1" fillId="0" borderId="2" xfId="0" applyNumberFormat="1" applyFont="1" applyBorder="1" applyAlignment="1">
      <alignment horizontal="left" vertical="center"/>
    </xf>
    <xf numFmtId="49" fontId="1" fillId="0" borderId="2" xfId="0" applyNumberFormat="1" applyFont="1" applyBorder="1" applyAlignment="1">
      <alignment vertical="top"/>
    </xf>
    <xf numFmtId="49" fontId="1" fillId="0" borderId="2" xfId="0" applyNumberFormat="1" applyFont="1" applyBorder="1" applyAlignment="1">
      <alignment vertical="center"/>
    </xf>
    <xf numFmtId="49" fontId="1" fillId="0" borderId="2" xfId="0" applyNumberFormat="1" applyFont="1" applyBorder="1" applyAlignment="1">
      <alignment horizontal="left"/>
    </xf>
    <xf numFmtId="49" fontId="1" fillId="0" borderId="0" xfId="0" applyNumberFormat="1" applyFont="1" applyBorder="1" applyAlignment="1">
      <alignment horizontal="left"/>
    </xf>
    <xf numFmtId="179" fontId="18" fillId="2" borderId="0" xfId="0" applyNumberFormat="1" applyFont="1" applyFill="1" applyBorder="1" applyAlignment="1" applyProtection="1">
      <alignment horizontal="right" vertical="center"/>
    </xf>
    <xf numFmtId="0" fontId="0" fillId="0" borderId="0" xfId="72" applyFill="1" applyAlignment="1">
      <alignment horizontal="left" vertical="center"/>
    </xf>
    <xf numFmtId="0" fontId="0" fillId="0" borderId="0" xfId="72" applyFill="1">
      <alignment vertical="center"/>
    </xf>
    <xf numFmtId="0" fontId="53" fillId="0" borderId="0" xfId="72" applyFont="1" applyFill="1" applyAlignment="1">
      <alignment horizontal="left" vertical="center"/>
    </xf>
    <xf numFmtId="0" fontId="34" fillId="0" borderId="0" xfId="72" applyFont="1" applyFill="1" applyAlignment="1">
      <alignment horizontal="left" vertical="center"/>
    </xf>
    <xf numFmtId="0" fontId="54" fillId="0" borderId="0" xfId="72" applyFont="1" applyFill="1" applyAlignment="1">
      <alignment horizontal="center" vertical="center"/>
    </xf>
    <xf numFmtId="0" fontId="34" fillId="0" borderId="0" xfId="72" applyFont="1" applyFill="1" applyAlignment="1">
      <alignment horizontal="center" vertical="center"/>
    </xf>
    <xf numFmtId="0" fontId="45" fillId="2" borderId="1" xfId="72" applyFont="1" applyFill="1" applyBorder="1" applyAlignment="1">
      <alignment horizontal="center" vertical="center"/>
    </xf>
    <xf numFmtId="179" fontId="41" fillId="2" borderId="1" xfId="73" applyNumberFormat="1" applyFont="1" applyFill="1" applyBorder="1" applyAlignment="1">
      <alignment horizontal="center" vertical="center"/>
    </xf>
    <xf numFmtId="179" fontId="55" fillId="2" borderId="1" xfId="72" applyNumberFormat="1" applyFont="1" applyFill="1" applyBorder="1" applyAlignment="1">
      <alignment horizontal="center" vertical="center"/>
    </xf>
    <xf numFmtId="180" fontId="39" fillId="2" borderId="1" xfId="83" applyNumberFormat="1" applyFont="1" applyFill="1" applyBorder="1" applyAlignment="1" applyProtection="1">
      <alignment horizontal="center" vertical="center" wrapText="1"/>
      <protection locked="0"/>
    </xf>
    <xf numFmtId="0" fontId="45" fillId="2" borderId="1" xfId="100" applyFont="1" applyFill="1" applyBorder="1" applyAlignment="1" applyProtection="1">
      <alignment horizontal="left" vertical="center" wrapText="1"/>
      <protection locked="0"/>
    </xf>
    <xf numFmtId="177" fontId="55" fillId="2" borderId="1" xfId="72" applyNumberFormat="1" applyFont="1" applyFill="1" applyBorder="1" applyAlignment="1">
      <alignment horizontal="center" vertical="center"/>
    </xf>
    <xf numFmtId="0" fontId="27" fillId="2" borderId="1" xfId="72" applyFont="1" applyFill="1" applyBorder="1" applyAlignment="1">
      <alignment vertical="center"/>
    </xf>
    <xf numFmtId="179" fontId="44" fillId="2" borderId="1" xfId="73" applyNumberFormat="1" applyFont="1" applyFill="1" applyBorder="1" applyAlignment="1">
      <alignment horizontal="center" vertical="center"/>
    </xf>
    <xf numFmtId="179" fontId="34" fillId="2" borderId="1" xfId="72" applyNumberFormat="1" applyFont="1" applyFill="1" applyBorder="1" applyAlignment="1">
      <alignment horizontal="center" vertical="center"/>
    </xf>
    <xf numFmtId="183" fontId="34" fillId="2" borderId="1" xfId="72" applyNumberFormat="1" applyFont="1" applyFill="1" applyBorder="1" applyAlignment="1">
      <alignment horizontal="center" vertical="center"/>
    </xf>
    <xf numFmtId="0" fontId="26" fillId="2" borderId="1" xfId="73" applyFont="1" applyFill="1" applyBorder="1">
      <alignment vertical="center"/>
    </xf>
    <xf numFmtId="0" fontId="44" fillId="2" borderId="1" xfId="73" applyFont="1" applyFill="1" applyBorder="1">
      <alignment vertical="center"/>
    </xf>
    <xf numFmtId="0" fontId="34" fillId="2" borderId="1" xfId="72" applyFont="1" applyFill="1" applyBorder="1" applyAlignment="1">
      <alignment horizontal="center" vertical="center"/>
    </xf>
    <xf numFmtId="0" fontId="34" fillId="0" borderId="1" xfId="72" applyFont="1" applyFill="1" applyBorder="1">
      <alignment vertical="center"/>
    </xf>
    <xf numFmtId="179" fontId="34" fillId="2" borderId="1" xfId="73" applyNumberFormat="1" applyFont="1" applyFill="1" applyBorder="1" applyAlignment="1">
      <alignment horizontal="center" vertical="center"/>
    </xf>
    <xf numFmtId="179" fontId="44" fillId="2" borderId="1" xfId="65" applyNumberFormat="1" applyFont="1" applyFill="1" applyBorder="1" applyAlignment="1">
      <alignment horizontal="center" vertical="center"/>
    </xf>
    <xf numFmtId="0" fontId="27" fillId="2" borderId="0" xfId="72" applyFont="1" applyFill="1" applyBorder="1" applyAlignment="1">
      <alignment horizontal="left" vertical="center" wrapText="1"/>
    </xf>
    <xf numFmtId="0" fontId="34" fillId="2" borderId="0" xfId="72" applyFont="1" applyFill="1" applyBorder="1" applyAlignment="1">
      <alignment horizontal="left" vertical="center" wrapText="1"/>
    </xf>
    <xf numFmtId="0" fontId="26" fillId="2" borderId="0" xfId="73" applyFont="1" applyFill="1" applyBorder="1" applyAlignment="1">
      <alignment horizontal="right" vertical="center"/>
    </xf>
    <xf numFmtId="180" fontId="41" fillId="2" borderId="1" xfId="73" applyNumberFormat="1" applyFont="1" applyFill="1" applyBorder="1" applyAlignment="1">
      <alignment horizontal="center" vertical="center"/>
    </xf>
    <xf numFmtId="180" fontId="55" fillId="2" borderId="1" xfId="72" applyNumberFormat="1" applyFont="1" applyFill="1" applyBorder="1" applyAlignment="1">
      <alignment horizontal="center" vertical="center"/>
    </xf>
    <xf numFmtId="180" fontId="44" fillId="2" borderId="1" xfId="73" applyNumberFormat="1" applyFont="1" applyFill="1" applyBorder="1" applyAlignment="1">
      <alignment horizontal="center" vertical="center"/>
    </xf>
    <xf numFmtId="180" fontId="39" fillId="0" borderId="1" xfId="57" applyNumberFormat="1" applyFont="1" applyFill="1" applyBorder="1" applyAlignment="1" applyProtection="1">
      <alignment horizontal="center" vertical="center" wrapText="1"/>
    </xf>
    <xf numFmtId="180" fontId="34" fillId="2" borderId="1" xfId="73" applyNumberFormat="1" applyFont="1" applyFill="1" applyBorder="1" applyAlignment="1">
      <alignment horizontal="center" vertical="center"/>
    </xf>
    <xf numFmtId="180" fontId="44" fillId="2" borderId="1" xfId="65" applyNumberFormat="1" applyFont="1" applyFill="1" applyBorder="1" applyAlignment="1">
      <alignment horizontal="center" vertical="center"/>
    </xf>
    <xf numFmtId="0" fontId="0" fillId="0" borderId="0" xfId="0" applyAlignment="1"/>
    <xf numFmtId="0" fontId="56" fillId="0" borderId="0" xfId="0" applyFont="1" applyAlignment="1"/>
    <xf numFmtId="0" fontId="0" fillId="0" borderId="0" xfId="74"/>
    <xf numFmtId="0" fontId="57" fillId="0" borderId="0" xfId="0" applyFont="1" applyAlignment="1">
      <alignment horizontal="center" vertical="center"/>
    </xf>
    <xf numFmtId="0" fontId="58" fillId="0" borderId="0" xfId="0" applyFont="1" applyBorder="1" applyAlignment="1">
      <alignment horizontal="left" vertical="center"/>
    </xf>
    <xf numFmtId="0" fontId="59" fillId="0" borderId="0" xfId="0" applyFont="1" applyBorder="1" applyAlignment="1"/>
    <xf numFmtId="0" fontId="56" fillId="0" borderId="0" xfId="74" applyFont="1" applyBorder="1"/>
    <xf numFmtId="0" fontId="56" fillId="0" borderId="0" xfId="74" applyFont="1" applyBorder="1" applyAlignment="1">
      <alignment wrapText="1"/>
    </xf>
    <xf numFmtId="0" fontId="0" fillId="0" borderId="0" xfId="90">
      <alignment vertical="center"/>
    </xf>
    <xf numFmtId="0" fontId="3" fillId="0" borderId="0" xfId="90" applyFont="1">
      <alignment vertical="center"/>
    </xf>
    <xf numFmtId="0" fontId="60" fillId="0" borderId="0" xfId="90" applyFont="1" applyAlignment="1">
      <alignment horizontal="center" vertical="center" wrapText="1"/>
    </xf>
    <xf numFmtId="0" fontId="60" fillId="0" borderId="0" xfId="90" applyFont="1" applyAlignment="1">
      <alignment horizontal="center" vertical="center"/>
    </xf>
    <xf numFmtId="57" fontId="51" fillId="0" borderId="0" xfId="90" applyNumberFormat="1" applyFont="1" applyAlignment="1">
      <alignment horizontal="center" vertical="center"/>
    </xf>
    <xf numFmtId="0" fontId="51" fillId="0" borderId="0" xfId="90" applyFont="1" applyAlignment="1">
      <alignment horizontal="center" vertical="center"/>
    </xf>
  </cellXfs>
  <cellStyles count="118">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百分比 2" xfId="16"/>
    <cellStyle name="注释" xfId="17" builtinId="10"/>
    <cellStyle name="常规 6"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常规 46" xfId="38"/>
    <cellStyle name="标题 1 2" xfId="39"/>
    <cellStyle name="20% - 强调文字颜色 5" xfId="40" builtinId="46"/>
    <cellStyle name="强调文字颜色 1" xfId="41" builtinId="29"/>
    <cellStyle name="常规 2 2 2" xfId="42"/>
    <cellStyle name="20% - 强调文字颜色 1" xfId="43" builtinId="30"/>
    <cellStyle name="40% - 强调文字颜色 1" xfId="44" builtinId="31"/>
    <cellStyle name="常规 2 2 3" xfId="45"/>
    <cellStyle name="20% - 强调文字颜色 2" xfId="46" builtinId="34"/>
    <cellStyle name="输出 2" xfId="47"/>
    <cellStyle name="40% - 强调文字颜色 2" xfId="48" builtinId="35"/>
    <cellStyle name="强调文字颜色 3" xfId="49" builtinId="37"/>
    <cellStyle name="千位分隔[0] 2" xfId="50"/>
    <cellStyle name="强调文字颜色 4" xfId="51" builtinId="41"/>
    <cellStyle name="千位分隔[0] 3" xfId="52"/>
    <cellStyle name="20% - 强调文字颜色 4" xfId="53" builtinId="42"/>
    <cellStyle name="40% - 强调文字颜色 4" xfId="54" builtinId="43"/>
    <cellStyle name="强调文字颜色 5" xfId="55" builtinId="45"/>
    <cellStyle name="千位分隔[0] 4" xfId="56"/>
    <cellStyle name="常规 2 2" xfId="57"/>
    <cellStyle name="40% - 强调文字颜色 5" xfId="58" builtinId="47"/>
    <cellStyle name="60% - 强调文字颜色 5" xfId="59" builtinId="48"/>
    <cellStyle name="强调文字颜色 6" xfId="60" builtinId="49"/>
    <cellStyle name="千位分隔[0] 5" xfId="61"/>
    <cellStyle name="适中 2" xfId="62"/>
    <cellStyle name="40% - 强调文字颜色 6" xfId="63" builtinId="51"/>
    <cellStyle name="60% - 强调文字颜色 6" xfId="64" builtinId="52"/>
    <cellStyle name="常规 2 3" xfId="65"/>
    <cellStyle name="常规 10" xfId="66"/>
    <cellStyle name="常规 10 2" xfId="67"/>
    <cellStyle name="标题 2 2" xfId="68"/>
    <cellStyle name="标题 3 2" xfId="69"/>
    <cellStyle name="标题 4 2" xfId="70"/>
    <cellStyle name="差 2" xfId="71"/>
    <cellStyle name="常规 2" xfId="72"/>
    <cellStyle name="常规 2 3 2" xfId="73"/>
    <cellStyle name="常规 2 4" xfId="74"/>
    <cellStyle name="千位分隔[0] 3 2" xfId="75"/>
    <cellStyle name="常规 2 5" xfId="76"/>
    <cellStyle name="常规 2 6" xfId="77"/>
    <cellStyle name="常规 2 6 2" xfId="78"/>
    <cellStyle name="常规 2 7" xfId="79"/>
    <cellStyle name="输入 2" xfId="80"/>
    <cellStyle name="常规 2 8" xfId="81"/>
    <cellStyle name="常规 2 9" xfId="82"/>
    <cellStyle name="常规_2007人代会数据 2" xfId="83"/>
    <cellStyle name="常规 3" xfId="84"/>
    <cellStyle name="常规 3 2" xfId="85"/>
    <cellStyle name="常规 3 2 2" xfId="86"/>
    <cellStyle name="常规 3 3" xfId="87"/>
    <cellStyle name="常规 3 4" xfId="88"/>
    <cellStyle name="常规 3 5" xfId="89"/>
    <cellStyle name="常规 3 6" xfId="90"/>
    <cellStyle name="常规 4" xfId="91"/>
    <cellStyle name="常规 4 2" xfId="92"/>
    <cellStyle name="常规 4 2 2" xfId="93"/>
    <cellStyle name="常规 4 2 3" xfId="94"/>
    <cellStyle name="常规 4 3" xfId="95"/>
    <cellStyle name="常规 5" xfId="96"/>
    <cellStyle name="注释 2" xfId="97"/>
    <cellStyle name="常规 6 2" xfId="98"/>
    <cellStyle name="常规 7" xfId="99"/>
    <cellStyle name="常规 9" xfId="100"/>
    <cellStyle name="好 2" xfId="101"/>
    <cellStyle name="汇总 2" xfId="102"/>
    <cellStyle name="检查单元格 2" xfId="103"/>
    <cellStyle name="解释性文本 2" xfId="104"/>
    <cellStyle name="警告文本 2" xfId="105"/>
    <cellStyle name="链接单元格 2" xfId="106"/>
    <cellStyle name="千位分隔 2" xfId="107"/>
    <cellStyle name="千位分隔 2 2" xfId="108"/>
    <cellStyle name="千位分隔 2 3" xfId="109"/>
    <cellStyle name="千位分隔 2 3 2 2 2" xfId="110"/>
    <cellStyle name="千位分隔 2 3 2 2 2 2" xfId="111"/>
    <cellStyle name="千位分隔 2 3 2 2 2 3" xfId="112"/>
    <cellStyle name="千位分隔 2 4 2" xfId="113"/>
    <cellStyle name="千位分隔[0] 6" xfId="114"/>
    <cellStyle name="千位分隔[0] 6 2" xfId="115"/>
    <cellStyle name="千位分隔[0] 7" xfId="116"/>
    <cellStyle name="样式 1" xfId="117"/>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A11" sqref="A11:I11"/>
    </sheetView>
  </sheetViews>
  <sheetFormatPr defaultColWidth="9" defaultRowHeight="13.5"/>
  <cols>
    <col min="1" max="16384" width="9" style="360"/>
  </cols>
  <sheetData>
    <row r="1" ht="18.75" spans="1:1">
      <c r="A1" s="361" t="s">
        <v>0</v>
      </c>
    </row>
    <row r="11" ht="87.75" customHeight="1" spans="1:9">
      <c r="A11" s="362" t="s">
        <v>1</v>
      </c>
      <c r="B11" s="363"/>
      <c r="C11" s="363"/>
      <c r="D11" s="363"/>
      <c r="E11" s="363"/>
      <c r="F11" s="363"/>
      <c r="G11" s="363"/>
      <c r="H11" s="363"/>
      <c r="I11" s="363"/>
    </row>
    <row r="43" ht="30" customHeight="1" spans="1:9">
      <c r="A43" s="364">
        <v>44562</v>
      </c>
      <c r="B43" s="365"/>
      <c r="C43" s="365"/>
      <c r="D43" s="365"/>
      <c r="E43" s="365"/>
      <c r="F43" s="365"/>
      <c r="G43" s="365"/>
      <c r="H43" s="365"/>
      <c r="I43" s="365"/>
    </row>
  </sheetData>
  <mergeCells count="2">
    <mergeCell ref="A11:I11"/>
    <mergeCell ref="A43:I43"/>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0"/>
  <sheetViews>
    <sheetView showZeros="0" zoomScale="130" zoomScaleNormal="130" workbookViewId="0">
      <selection activeCell="A14" sqref="A14"/>
    </sheetView>
  </sheetViews>
  <sheetFormatPr defaultColWidth="10" defaultRowHeight="13.5" outlineLevelCol="1"/>
  <cols>
    <col min="1" max="1" width="56.625" style="78" customWidth="1"/>
    <col min="2" max="2" width="20.125" style="79" customWidth="1"/>
    <col min="3" max="16384" width="10" style="79"/>
  </cols>
  <sheetData>
    <row r="1" ht="20.1" customHeight="1" spans="1:2">
      <c r="A1" s="80" t="s">
        <v>363</v>
      </c>
      <c r="B1" s="80"/>
    </row>
    <row r="2" ht="20.1" customHeight="1" spans="1:2">
      <c r="A2" s="81" t="s">
        <v>364</v>
      </c>
      <c r="B2" s="81"/>
    </row>
    <row r="3" ht="20.1" customHeight="1" spans="1:2">
      <c r="A3" s="82" t="s">
        <v>238</v>
      </c>
      <c r="B3" s="82"/>
    </row>
    <row r="4" ht="20.1" customHeight="1" spans="1:2">
      <c r="A4" s="83"/>
      <c r="B4" s="84" t="s">
        <v>35</v>
      </c>
    </row>
    <row r="5" ht="20.1" customHeight="1" spans="1:2">
      <c r="A5" s="85" t="s">
        <v>239</v>
      </c>
      <c r="B5" s="86" t="s">
        <v>40</v>
      </c>
    </row>
    <row r="6" ht="20.1" customHeight="1" spans="1:2">
      <c r="A6" s="241" t="s">
        <v>365</v>
      </c>
      <c r="B6" s="91" t="s">
        <v>90</v>
      </c>
    </row>
    <row r="7" ht="20.1" customHeight="1" spans="1:2">
      <c r="A7" s="242" t="s">
        <v>236</v>
      </c>
      <c r="B7" s="242"/>
    </row>
    <row r="8" ht="20.1" customHeight="1" spans="1:1">
      <c r="A8" s="79"/>
    </row>
    <row r="9" ht="20.1" customHeight="1" spans="1:1">
      <c r="A9" s="79"/>
    </row>
    <row r="10" ht="20.1" customHeight="1" spans="1:1">
      <c r="A10" s="79"/>
    </row>
    <row r="11" ht="20.1" customHeight="1" spans="1:1">
      <c r="A11" s="79"/>
    </row>
    <row r="12" ht="20.1" customHeight="1" spans="1:1">
      <c r="A12" s="79"/>
    </row>
    <row r="13" ht="20.1" customHeight="1" spans="1:1">
      <c r="A13" s="79"/>
    </row>
    <row r="14" ht="20.1" customHeight="1" spans="1:1">
      <c r="A14" s="79"/>
    </row>
    <row r="15" ht="20.1" customHeight="1" spans="1:1">
      <c r="A15" s="79"/>
    </row>
    <row r="16" ht="20.1" customHeight="1" spans="1:1">
      <c r="A16" s="79"/>
    </row>
    <row r="17" ht="20.1" customHeight="1" spans="1:1">
      <c r="A17" s="79"/>
    </row>
    <row r="18" ht="20.1" customHeight="1" spans="1:1">
      <c r="A18" s="79"/>
    </row>
    <row r="19" ht="20.1" customHeight="1" spans="1:1">
      <c r="A19" s="79"/>
    </row>
    <row r="20" ht="20.1" customHeight="1" spans="1:1">
      <c r="A20" s="79"/>
    </row>
    <row r="21" ht="20.1" customHeight="1" spans="1:1">
      <c r="A21" s="79"/>
    </row>
    <row r="22" ht="20.1" customHeight="1" spans="1:1">
      <c r="A22" s="79"/>
    </row>
    <row r="23" spans="1:1">
      <c r="A23" s="79"/>
    </row>
    <row r="24" spans="1:1">
      <c r="A24" s="79"/>
    </row>
    <row r="25" spans="1:1">
      <c r="A25" s="79"/>
    </row>
    <row r="26" spans="1:1">
      <c r="A26" s="79"/>
    </row>
    <row r="27" spans="1:1">
      <c r="A27" s="79"/>
    </row>
    <row r="28" spans="1:1">
      <c r="A28" s="79"/>
    </row>
    <row r="29" spans="1:1">
      <c r="A29" s="79"/>
    </row>
    <row r="30" spans="1:1">
      <c r="A30" s="79"/>
    </row>
    <row r="31" spans="1:1">
      <c r="A31" s="79"/>
    </row>
    <row r="32" spans="1:1">
      <c r="A32" s="79"/>
    </row>
    <row r="33" spans="1:1">
      <c r="A33" s="79"/>
    </row>
    <row r="34" spans="1:1">
      <c r="A34" s="79"/>
    </row>
    <row r="35" spans="1:1">
      <c r="A35" s="79"/>
    </row>
    <row r="36" spans="1:1">
      <c r="A36" s="79"/>
    </row>
    <row r="37" spans="1:1">
      <c r="A37" s="79"/>
    </row>
    <row r="38" spans="1:1">
      <c r="A38" s="79"/>
    </row>
    <row r="39" spans="1:1">
      <c r="A39" s="79"/>
    </row>
    <row r="40" spans="1:1">
      <c r="A40" s="79"/>
    </row>
    <row r="41" spans="1:1">
      <c r="A41" s="79"/>
    </row>
    <row r="42" spans="1:1">
      <c r="A42" s="79"/>
    </row>
    <row r="43" spans="1:1">
      <c r="A43" s="79"/>
    </row>
    <row r="44" spans="1:1">
      <c r="A44" s="79"/>
    </row>
    <row r="45" spans="1:1">
      <c r="A45" s="79"/>
    </row>
    <row r="46" spans="1:1">
      <c r="A46" s="79"/>
    </row>
    <row r="47" spans="1:1">
      <c r="A47" s="79"/>
    </row>
    <row r="48" spans="1:1">
      <c r="A48" s="79"/>
    </row>
    <row r="49" spans="1:1">
      <c r="A49" s="79"/>
    </row>
    <row r="50" spans="1:1">
      <c r="A50" s="79"/>
    </row>
    <row r="51" spans="1:1">
      <c r="A51" s="79"/>
    </row>
    <row r="52" spans="1:1">
      <c r="A52" s="79"/>
    </row>
    <row r="53" spans="1:1">
      <c r="A53" s="79"/>
    </row>
    <row r="54" spans="1:1">
      <c r="A54" s="79"/>
    </row>
    <row r="55" spans="1:1">
      <c r="A55" s="79"/>
    </row>
    <row r="56" spans="1:1">
      <c r="A56" s="79"/>
    </row>
    <row r="57" spans="1:1">
      <c r="A57" s="79"/>
    </row>
    <row r="58" spans="1:1">
      <c r="A58" s="79"/>
    </row>
    <row r="59" spans="1:1">
      <c r="A59" s="79"/>
    </row>
    <row r="60" spans="1:1">
      <c r="A60" s="79"/>
    </row>
    <row r="61" spans="1:1">
      <c r="A61" s="79"/>
    </row>
    <row r="62" spans="1:1">
      <c r="A62" s="79"/>
    </row>
    <row r="63" spans="1:1">
      <c r="A63" s="79"/>
    </row>
    <row r="64" spans="1:1">
      <c r="A64" s="79"/>
    </row>
    <row r="65" spans="1:1">
      <c r="A65" s="79"/>
    </row>
    <row r="66" spans="1:1">
      <c r="A66" s="79"/>
    </row>
    <row r="67" spans="1:1">
      <c r="A67" s="79"/>
    </row>
    <row r="68" spans="1:1">
      <c r="A68" s="79"/>
    </row>
    <row r="69" spans="1:1">
      <c r="A69" s="79"/>
    </row>
    <row r="70" spans="1:1">
      <c r="A70" s="79"/>
    </row>
    <row r="71" spans="1:1">
      <c r="A71" s="79"/>
    </row>
    <row r="72" spans="1:1">
      <c r="A72" s="79"/>
    </row>
    <row r="73" spans="1:1">
      <c r="A73" s="79"/>
    </row>
    <row r="74" spans="1:1">
      <c r="A74" s="79"/>
    </row>
    <row r="75" spans="1:1">
      <c r="A75" s="79"/>
    </row>
    <row r="76" spans="1:1">
      <c r="A76" s="79"/>
    </row>
    <row r="77" spans="1:1">
      <c r="A77" s="79"/>
    </row>
    <row r="78" spans="1:1">
      <c r="A78" s="79"/>
    </row>
    <row r="79" spans="1:1">
      <c r="A79" s="79"/>
    </row>
    <row r="80" spans="1:1">
      <c r="A80" s="79"/>
    </row>
    <row r="81" spans="1:1">
      <c r="A81" s="79"/>
    </row>
    <row r="82" spans="1:1">
      <c r="A82" s="79"/>
    </row>
    <row r="83" spans="1:1">
      <c r="A83" s="79"/>
    </row>
    <row r="84" spans="1:1">
      <c r="A84" s="79"/>
    </row>
    <row r="85" spans="1:1">
      <c r="A85" s="79"/>
    </row>
    <row r="86" spans="1:1">
      <c r="A86" s="79"/>
    </row>
    <row r="87" spans="1:1">
      <c r="A87" s="79"/>
    </row>
    <row r="88" spans="1:1">
      <c r="A88" s="79"/>
    </row>
    <row r="89" spans="1:1">
      <c r="A89" s="79"/>
    </row>
    <row r="90" spans="1:1">
      <c r="A90" s="79"/>
    </row>
  </sheetData>
  <mergeCells count="4">
    <mergeCell ref="A1:B1"/>
    <mergeCell ref="A2:B2"/>
    <mergeCell ref="A3:B3"/>
    <mergeCell ref="A7:B7"/>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Q27"/>
  <sheetViews>
    <sheetView showZeros="0" workbookViewId="0">
      <selection activeCell="A2" sqref="A2:N2"/>
    </sheetView>
  </sheetViews>
  <sheetFormatPr defaultColWidth="12.75" defaultRowHeight="13.5"/>
  <cols>
    <col min="1" max="1" width="33" style="220" customWidth="1"/>
    <col min="2" max="5" width="12.625" style="221" customWidth="1"/>
    <col min="6" max="6" width="12.5" style="221" customWidth="1"/>
    <col min="7" max="7" width="13.125" style="221" customWidth="1"/>
    <col min="8" max="8" width="37.375" style="49" customWidth="1"/>
    <col min="9" max="13" width="12.5" style="50" customWidth="1"/>
    <col min="14" max="14" width="11.625" style="220" customWidth="1"/>
    <col min="15" max="260" width="9" style="220" customWidth="1"/>
    <col min="261" max="261" width="29.625" style="220" customWidth="1"/>
    <col min="262" max="262" width="12.75" style="220"/>
    <col min="263" max="263" width="29.75" style="220" customWidth="1"/>
    <col min="264" max="264" width="17" style="220" customWidth="1"/>
    <col min="265" max="265" width="37" style="220" customWidth="1"/>
    <col min="266" max="266" width="17.375" style="220" customWidth="1"/>
    <col min="267" max="516" width="9" style="220" customWidth="1"/>
    <col min="517" max="517" width="29.625" style="220" customWidth="1"/>
    <col min="518" max="518" width="12.75" style="220"/>
    <col min="519" max="519" width="29.75" style="220" customWidth="1"/>
    <col min="520" max="520" width="17" style="220" customWidth="1"/>
    <col min="521" max="521" width="37" style="220" customWidth="1"/>
    <col min="522" max="522" width="17.375" style="220" customWidth="1"/>
    <col min="523" max="772" width="9" style="220" customWidth="1"/>
    <col min="773" max="773" width="29.625" style="220" customWidth="1"/>
    <col min="774" max="774" width="12.75" style="220"/>
    <col min="775" max="775" width="29.75" style="220" customWidth="1"/>
    <col min="776" max="776" width="17" style="220" customWidth="1"/>
    <col min="777" max="777" width="37" style="220" customWidth="1"/>
    <col min="778" max="778" width="17.375" style="220" customWidth="1"/>
    <col min="779" max="1028" width="9" style="220" customWidth="1"/>
    <col min="1029" max="1029" width="29.625" style="220" customWidth="1"/>
    <col min="1030" max="1030" width="12.75" style="220"/>
    <col min="1031" max="1031" width="29.75" style="220" customWidth="1"/>
    <col min="1032" max="1032" width="17" style="220" customWidth="1"/>
    <col min="1033" max="1033" width="37" style="220" customWidth="1"/>
    <col min="1034" max="1034" width="17.375" style="220" customWidth="1"/>
    <col min="1035" max="1284" width="9" style="220" customWidth="1"/>
    <col min="1285" max="1285" width="29.625" style="220" customWidth="1"/>
    <col min="1286" max="1286" width="12.75" style="220"/>
    <col min="1287" max="1287" width="29.75" style="220" customWidth="1"/>
    <col min="1288" max="1288" width="17" style="220" customWidth="1"/>
    <col min="1289" max="1289" width="37" style="220" customWidth="1"/>
    <col min="1290" max="1290" width="17.375" style="220" customWidth="1"/>
    <col min="1291" max="1540" width="9" style="220" customWidth="1"/>
    <col min="1541" max="1541" width="29.625" style="220" customWidth="1"/>
    <col min="1542" max="1542" width="12.75" style="220"/>
    <col min="1543" max="1543" width="29.75" style="220" customWidth="1"/>
    <col min="1544" max="1544" width="17" style="220" customWidth="1"/>
    <col min="1545" max="1545" width="37" style="220" customWidth="1"/>
    <col min="1546" max="1546" width="17.375" style="220" customWidth="1"/>
    <col min="1547" max="1796" width="9" style="220" customWidth="1"/>
    <col min="1797" max="1797" width="29.625" style="220" customWidth="1"/>
    <col min="1798" max="1798" width="12.75" style="220"/>
    <col min="1799" max="1799" width="29.75" style="220" customWidth="1"/>
    <col min="1800" max="1800" width="17" style="220" customWidth="1"/>
    <col min="1801" max="1801" width="37" style="220" customWidth="1"/>
    <col min="1802" max="1802" width="17.375" style="220" customWidth="1"/>
    <col min="1803" max="2052" width="9" style="220" customWidth="1"/>
    <col min="2053" max="2053" width="29.625" style="220" customWidth="1"/>
    <col min="2054" max="2054" width="12.75" style="220"/>
    <col min="2055" max="2055" width="29.75" style="220" customWidth="1"/>
    <col min="2056" max="2056" width="17" style="220" customWidth="1"/>
    <col min="2057" max="2057" width="37" style="220" customWidth="1"/>
    <col min="2058" max="2058" width="17.375" style="220" customWidth="1"/>
    <col min="2059" max="2308" width="9" style="220" customWidth="1"/>
    <col min="2309" max="2309" width="29.625" style="220" customWidth="1"/>
    <col min="2310" max="2310" width="12.75" style="220"/>
    <col min="2311" max="2311" width="29.75" style="220" customWidth="1"/>
    <col min="2312" max="2312" width="17" style="220" customWidth="1"/>
    <col min="2313" max="2313" width="37" style="220" customWidth="1"/>
    <col min="2314" max="2314" width="17.375" style="220" customWidth="1"/>
    <col min="2315" max="2564" width="9" style="220" customWidth="1"/>
    <col min="2565" max="2565" width="29.625" style="220" customWidth="1"/>
    <col min="2566" max="2566" width="12.75" style="220"/>
    <col min="2567" max="2567" width="29.75" style="220" customWidth="1"/>
    <col min="2568" max="2568" width="17" style="220" customWidth="1"/>
    <col min="2569" max="2569" width="37" style="220" customWidth="1"/>
    <col min="2570" max="2570" width="17.375" style="220" customWidth="1"/>
    <col min="2571" max="2820" width="9" style="220" customWidth="1"/>
    <col min="2821" max="2821" width="29.625" style="220" customWidth="1"/>
    <col min="2822" max="2822" width="12.75" style="220"/>
    <col min="2823" max="2823" width="29.75" style="220" customWidth="1"/>
    <col min="2824" max="2824" width="17" style="220" customWidth="1"/>
    <col min="2825" max="2825" width="37" style="220" customWidth="1"/>
    <col min="2826" max="2826" width="17.375" style="220" customWidth="1"/>
    <col min="2827" max="3076" width="9" style="220" customWidth="1"/>
    <col min="3077" max="3077" width="29.625" style="220" customWidth="1"/>
    <col min="3078" max="3078" width="12.75" style="220"/>
    <col min="3079" max="3079" width="29.75" style="220" customWidth="1"/>
    <col min="3080" max="3080" width="17" style="220" customWidth="1"/>
    <col min="3081" max="3081" width="37" style="220" customWidth="1"/>
    <col min="3082" max="3082" width="17.375" style="220" customWidth="1"/>
    <col min="3083" max="3332" width="9" style="220" customWidth="1"/>
    <col min="3333" max="3333" width="29.625" style="220" customWidth="1"/>
    <col min="3334" max="3334" width="12.75" style="220"/>
    <col min="3335" max="3335" width="29.75" style="220" customWidth="1"/>
    <col min="3336" max="3336" width="17" style="220" customWidth="1"/>
    <col min="3337" max="3337" width="37" style="220" customWidth="1"/>
    <col min="3338" max="3338" width="17.375" style="220" customWidth="1"/>
    <col min="3339" max="3588" width="9" style="220" customWidth="1"/>
    <col min="3589" max="3589" width="29.625" style="220" customWidth="1"/>
    <col min="3590" max="3590" width="12.75" style="220"/>
    <col min="3591" max="3591" width="29.75" style="220" customWidth="1"/>
    <col min="3592" max="3592" width="17" style="220" customWidth="1"/>
    <col min="3593" max="3593" width="37" style="220" customWidth="1"/>
    <col min="3594" max="3594" width="17.375" style="220" customWidth="1"/>
    <col min="3595" max="3844" width="9" style="220" customWidth="1"/>
    <col min="3845" max="3845" width="29.625" style="220" customWidth="1"/>
    <col min="3846" max="3846" width="12.75" style="220"/>
    <col min="3847" max="3847" width="29.75" style="220" customWidth="1"/>
    <col min="3848" max="3848" width="17" style="220" customWidth="1"/>
    <col min="3849" max="3849" width="37" style="220" customWidth="1"/>
    <col min="3850" max="3850" width="17.375" style="220" customWidth="1"/>
    <col min="3851" max="4100" width="9" style="220" customWidth="1"/>
    <col min="4101" max="4101" width="29.625" style="220" customWidth="1"/>
    <col min="4102" max="4102" width="12.75" style="220"/>
    <col min="4103" max="4103" width="29.75" style="220" customWidth="1"/>
    <col min="4104" max="4104" width="17" style="220" customWidth="1"/>
    <col min="4105" max="4105" width="37" style="220" customWidth="1"/>
    <col min="4106" max="4106" width="17.375" style="220" customWidth="1"/>
    <col min="4107" max="4356" width="9" style="220" customWidth="1"/>
    <col min="4357" max="4357" width="29.625" style="220" customWidth="1"/>
    <col min="4358" max="4358" width="12.75" style="220"/>
    <col min="4359" max="4359" width="29.75" style="220" customWidth="1"/>
    <col min="4360" max="4360" width="17" style="220" customWidth="1"/>
    <col min="4361" max="4361" width="37" style="220" customWidth="1"/>
    <col min="4362" max="4362" width="17.375" style="220" customWidth="1"/>
    <col min="4363" max="4612" width="9" style="220" customWidth="1"/>
    <col min="4613" max="4613" width="29.625" style="220" customWidth="1"/>
    <col min="4614" max="4614" width="12.75" style="220"/>
    <col min="4615" max="4615" width="29.75" style="220" customWidth="1"/>
    <col min="4616" max="4616" width="17" style="220" customWidth="1"/>
    <col min="4617" max="4617" width="37" style="220" customWidth="1"/>
    <col min="4618" max="4618" width="17.375" style="220" customWidth="1"/>
    <col min="4619" max="4868" width="9" style="220" customWidth="1"/>
    <col min="4869" max="4869" width="29.625" style="220" customWidth="1"/>
    <col min="4870" max="4870" width="12.75" style="220"/>
    <col min="4871" max="4871" width="29.75" style="220" customWidth="1"/>
    <col min="4872" max="4872" width="17" style="220" customWidth="1"/>
    <col min="4873" max="4873" width="37" style="220" customWidth="1"/>
    <col min="4874" max="4874" width="17.375" style="220" customWidth="1"/>
    <col min="4875" max="5124" width="9" style="220" customWidth="1"/>
    <col min="5125" max="5125" width="29.625" style="220" customWidth="1"/>
    <col min="5126" max="5126" width="12.75" style="220"/>
    <col min="5127" max="5127" width="29.75" style="220" customWidth="1"/>
    <col min="5128" max="5128" width="17" style="220" customWidth="1"/>
    <col min="5129" max="5129" width="37" style="220" customWidth="1"/>
    <col min="5130" max="5130" width="17.375" style="220" customWidth="1"/>
    <col min="5131" max="5380" width="9" style="220" customWidth="1"/>
    <col min="5381" max="5381" width="29.625" style="220" customWidth="1"/>
    <col min="5382" max="5382" width="12.75" style="220"/>
    <col min="5383" max="5383" width="29.75" style="220" customWidth="1"/>
    <col min="5384" max="5384" width="17" style="220" customWidth="1"/>
    <col min="5385" max="5385" width="37" style="220" customWidth="1"/>
    <col min="5386" max="5386" width="17.375" style="220" customWidth="1"/>
    <col min="5387" max="5636" width="9" style="220" customWidth="1"/>
    <col min="5637" max="5637" width="29.625" style="220" customWidth="1"/>
    <col min="5638" max="5638" width="12.75" style="220"/>
    <col min="5639" max="5639" width="29.75" style="220" customWidth="1"/>
    <col min="5640" max="5640" width="17" style="220" customWidth="1"/>
    <col min="5641" max="5641" width="37" style="220" customWidth="1"/>
    <col min="5642" max="5642" width="17.375" style="220" customWidth="1"/>
    <col min="5643" max="5892" width="9" style="220" customWidth="1"/>
    <col min="5893" max="5893" width="29.625" style="220" customWidth="1"/>
    <col min="5894" max="5894" width="12.75" style="220"/>
    <col min="5895" max="5895" width="29.75" style="220" customWidth="1"/>
    <col min="5896" max="5896" width="17" style="220" customWidth="1"/>
    <col min="5897" max="5897" width="37" style="220" customWidth="1"/>
    <col min="5898" max="5898" width="17.375" style="220" customWidth="1"/>
    <col min="5899" max="6148" width="9" style="220" customWidth="1"/>
    <col min="6149" max="6149" width="29.625" style="220" customWidth="1"/>
    <col min="6150" max="6150" width="12.75" style="220"/>
    <col min="6151" max="6151" width="29.75" style="220" customWidth="1"/>
    <col min="6152" max="6152" width="17" style="220" customWidth="1"/>
    <col min="6153" max="6153" width="37" style="220" customWidth="1"/>
    <col min="6154" max="6154" width="17.375" style="220" customWidth="1"/>
    <col min="6155" max="6404" width="9" style="220" customWidth="1"/>
    <col min="6405" max="6405" width="29.625" style="220" customWidth="1"/>
    <col min="6406" max="6406" width="12.75" style="220"/>
    <col min="6407" max="6407" width="29.75" style="220" customWidth="1"/>
    <col min="6408" max="6408" width="17" style="220" customWidth="1"/>
    <col min="6409" max="6409" width="37" style="220" customWidth="1"/>
    <col min="6410" max="6410" width="17.375" style="220" customWidth="1"/>
    <col min="6411" max="6660" width="9" style="220" customWidth="1"/>
    <col min="6661" max="6661" width="29.625" style="220" customWidth="1"/>
    <col min="6662" max="6662" width="12.75" style="220"/>
    <col min="6663" max="6663" width="29.75" style="220" customWidth="1"/>
    <col min="6664" max="6664" width="17" style="220" customWidth="1"/>
    <col min="6665" max="6665" width="37" style="220" customWidth="1"/>
    <col min="6666" max="6666" width="17.375" style="220" customWidth="1"/>
    <col min="6667" max="6916" width="9" style="220" customWidth="1"/>
    <col min="6917" max="6917" width="29.625" style="220" customWidth="1"/>
    <col min="6918" max="6918" width="12.75" style="220"/>
    <col min="6919" max="6919" width="29.75" style="220" customWidth="1"/>
    <col min="6920" max="6920" width="17" style="220" customWidth="1"/>
    <col min="6921" max="6921" width="37" style="220" customWidth="1"/>
    <col min="6922" max="6922" width="17.375" style="220" customWidth="1"/>
    <col min="6923" max="7172" width="9" style="220" customWidth="1"/>
    <col min="7173" max="7173" width="29.625" style="220" customWidth="1"/>
    <col min="7174" max="7174" width="12.75" style="220"/>
    <col min="7175" max="7175" width="29.75" style="220" customWidth="1"/>
    <col min="7176" max="7176" width="17" style="220" customWidth="1"/>
    <col min="7177" max="7177" width="37" style="220" customWidth="1"/>
    <col min="7178" max="7178" width="17.375" style="220" customWidth="1"/>
    <col min="7179" max="7428" width="9" style="220" customWidth="1"/>
    <col min="7429" max="7429" width="29.625" style="220" customWidth="1"/>
    <col min="7430" max="7430" width="12.75" style="220"/>
    <col min="7431" max="7431" width="29.75" style="220" customWidth="1"/>
    <col min="7432" max="7432" width="17" style="220" customWidth="1"/>
    <col min="7433" max="7433" width="37" style="220" customWidth="1"/>
    <col min="7434" max="7434" width="17.375" style="220" customWidth="1"/>
    <col min="7435" max="7684" width="9" style="220" customWidth="1"/>
    <col min="7685" max="7685" width="29.625" style="220" customWidth="1"/>
    <col min="7686" max="7686" width="12.75" style="220"/>
    <col min="7687" max="7687" width="29.75" style="220" customWidth="1"/>
    <col min="7688" max="7688" width="17" style="220" customWidth="1"/>
    <col min="7689" max="7689" width="37" style="220" customWidth="1"/>
    <col min="7690" max="7690" width="17.375" style="220" customWidth="1"/>
    <col min="7691" max="7940" width="9" style="220" customWidth="1"/>
    <col min="7941" max="7941" width="29.625" style="220" customWidth="1"/>
    <col min="7942" max="7942" width="12.75" style="220"/>
    <col min="7943" max="7943" width="29.75" style="220" customWidth="1"/>
    <col min="7944" max="7944" width="17" style="220" customWidth="1"/>
    <col min="7945" max="7945" width="37" style="220" customWidth="1"/>
    <col min="7946" max="7946" width="17.375" style="220" customWidth="1"/>
    <col min="7947" max="8196" width="9" style="220" customWidth="1"/>
    <col min="8197" max="8197" width="29.625" style="220" customWidth="1"/>
    <col min="8198" max="8198" width="12.75" style="220"/>
    <col min="8199" max="8199" width="29.75" style="220" customWidth="1"/>
    <col min="8200" max="8200" width="17" style="220" customWidth="1"/>
    <col min="8201" max="8201" width="37" style="220" customWidth="1"/>
    <col min="8202" max="8202" width="17.375" style="220" customWidth="1"/>
    <col min="8203" max="8452" width="9" style="220" customWidth="1"/>
    <col min="8453" max="8453" width="29.625" style="220" customWidth="1"/>
    <col min="8454" max="8454" width="12.75" style="220"/>
    <col min="8455" max="8455" width="29.75" style="220" customWidth="1"/>
    <col min="8456" max="8456" width="17" style="220" customWidth="1"/>
    <col min="8457" max="8457" width="37" style="220" customWidth="1"/>
    <col min="8458" max="8458" width="17.375" style="220" customWidth="1"/>
    <col min="8459" max="8708" width="9" style="220" customWidth="1"/>
    <col min="8709" max="8709" width="29.625" style="220" customWidth="1"/>
    <col min="8710" max="8710" width="12.75" style="220"/>
    <col min="8711" max="8711" width="29.75" style="220" customWidth="1"/>
    <col min="8712" max="8712" width="17" style="220" customWidth="1"/>
    <col min="8713" max="8713" width="37" style="220" customWidth="1"/>
    <col min="8714" max="8714" width="17.375" style="220" customWidth="1"/>
    <col min="8715" max="8964" width="9" style="220" customWidth="1"/>
    <col min="8965" max="8965" width="29.625" style="220" customWidth="1"/>
    <col min="8966" max="8966" width="12.75" style="220"/>
    <col min="8967" max="8967" width="29.75" style="220" customWidth="1"/>
    <col min="8968" max="8968" width="17" style="220" customWidth="1"/>
    <col min="8969" max="8969" width="37" style="220" customWidth="1"/>
    <col min="8970" max="8970" width="17.375" style="220" customWidth="1"/>
    <col min="8971" max="9220" width="9" style="220" customWidth="1"/>
    <col min="9221" max="9221" width="29.625" style="220" customWidth="1"/>
    <col min="9222" max="9222" width="12.75" style="220"/>
    <col min="9223" max="9223" width="29.75" style="220" customWidth="1"/>
    <col min="9224" max="9224" width="17" style="220" customWidth="1"/>
    <col min="9225" max="9225" width="37" style="220" customWidth="1"/>
    <col min="9226" max="9226" width="17.375" style="220" customWidth="1"/>
    <col min="9227" max="9476" width="9" style="220" customWidth="1"/>
    <col min="9477" max="9477" width="29.625" style="220" customWidth="1"/>
    <col min="9478" max="9478" width="12.75" style="220"/>
    <col min="9479" max="9479" width="29.75" style="220" customWidth="1"/>
    <col min="9480" max="9480" width="17" style="220" customWidth="1"/>
    <col min="9481" max="9481" width="37" style="220" customWidth="1"/>
    <col min="9482" max="9482" width="17.375" style="220" customWidth="1"/>
    <col min="9483" max="9732" width="9" style="220" customWidth="1"/>
    <col min="9733" max="9733" width="29.625" style="220" customWidth="1"/>
    <col min="9734" max="9734" width="12.75" style="220"/>
    <col min="9735" max="9735" width="29.75" style="220" customWidth="1"/>
    <col min="9736" max="9736" width="17" style="220" customWidth="1"/>
    <col min="9737" max="9737" width="37" style="220" customWidth="1"/>
    <col min="9738" max="9738" width="17.375" style="220" customWidth="1"/>
    <col min="9739" max="9988" width="9" style="220" customWidth="1"/>
    <col min="9989" max="9989" width="29.625" style="220" customWidth="1"/>
    <col min="9990" max="9990" width="12.75" style="220"/>
    <col min="9991" max="9991" width="29.75" style="220" customWidth="1"/>
    <col min="9992" max="9992" width="17" style="220" customWidth="1"/>
    <col min="9993" max="9993" width="37" style="220" customWidth="1"/>
    <col min="9994" max="9994" width="17.375" style="220" customWidth="1"/>
    <col min="9995" max="10244" width="9" style="220" customWidth="1"/>
    <col min="10245" max="10245" width="29.625" style="220" customWidth="1"/>
    <col min="10246" max="10246" width="12.75" style="220"/>
    <col min="10247" max="10247" width="29.75" style="220" customWidth="1"/>
    <col min="10248" max="10248" width="17" style="220" customWidth="1"/>
    <col min="10249" max="10249" width="37" style="220" customWidth="1"/>
    <col min="10250" max="10250" width="17.375" style="220" customWidth="1"/>
    <col min="10251" max="10500" width="9" style="220" customWidth="1"/>
    <col min="10501" max="10501" width="29.625" style="220" customWidth="1"/>
    <col min="10502" max="10502" width="12.75" style="220"/>
    <col min="10503" max="10503" width="29.75" style="220" customWidth="1"/>
    <col min="10504" max="10504" width="17" style="220" customWidth="1"/>
    <col min="10505" max="10505" width="37" style="220" customWidth="1"/>
    <col min="10506" max="10506" width="17.375" style="220" customWidth="1"/>
    <col min="10507" max="10756" width="9" style="220" customWidth="1"/>
    <col min="10757" max="10757" width="29.625" style="220" customWidth="1"/>
    <col min="10758" max="10758" width="12.75" style="220"/>
    <col min="10759" max="10759" width="29.75" style="220" customWidth="1"/>
    <col min="10760" max="10760" width="17" style="220" customWidth="1"/>
    <col min="10761" max="10761" width="37" style="220" customWidth="1"/>
    <col min="10762" max="10762" width="17.375" style="220" customWidth="1"/>
    <col min="10763" max="11012" width="9" style="220" customWidth="1"/>
    <col min="11013" max="11013" width="29.625" style="220" customWidth="1"/>
    <col min="11014" max="11014" width="12.75" style="220"/>
    <col min="11015" max="11015" width="29.75" style="220" customWidth="1"/>
    <col min="11016" max="11016" width="17" style="220" customWidth="1"/>
    <col min="11017" max="11017" width="37" style="220" customWidth="1"/>
    <col min="11018" max="11018" width="17.375" style="220" customWidth="1"/>
    <col min="11019" max="11268" width="9" style="220" customWidth="1"/>
    <col min="11269" max="11269" width="29.625" style="220" customWidth="1"/>
    <col min="11270" max="11270" width="12.75" style="220"/>
    <col min="11271" max="11271" width="29.75" style="220" customWidth="1"/>
    <col min="11272" max="11272" width="17" style="220" customWidth="1"/>
    <col min="11273" max="11273" width="37" style="220" customWidth="1"/>
    <col min="11274" max="11274" width="17.375" style="220" customWidth="1"/>
    <col min="11275" max="11524" width="9" style="220" customWidth="1"/>
    <col min="11525" max="11525" width="29.625" style="220" customWidth="1"/>
    <col min="11526" max="11526" width="12.75" style="220"/>
    <col min="11527" max="11527" width="29.75" style="220" customWidth="1"/>
    <col min="11528" max="11528" width="17" style="220" customWidth="1"/>
    <col min="11529" max="11529" width="37" style="220" customWidth="1"/>
    <col min="11530" max="11530" width="17.375" style="220" customWidth="1"/>
    <col min="11531" max="11780" width="9" style="220" customWidth="1"/>
    <col min="11781" max="11781" width="29.625" style="220" customWidth="1"/>
    <col min="11782" max="11782" width="12.75" style="220"/>
    <col min="11783" max="11783" width="29.75" style="220" customWidth="1"/>
    <col min="11784" max="11784" width="17" style="220" customWidth="1"/>
    <col min="11785" max="11785" width="37" style="220" customWidth="1"/>
    <col min="11786" max="11786" width="17.375" style="220" customWidth="1"/>
    <col min="11787" max="12036" width="9" style="220" customWidth="1"/>
    <col min="12037" max="12037" width="29.625" style="220" customWidth="1"/>
    <col min="12038" max="12038" width="12.75" style="220"/>
    <col min="12039" max="12039" width="29.75" style="220" customWidth="1"/>
    <col min="12040" max="12040" width="17" style="220" customWidth="1"/>
    <col min="12041" max="12041" width="37" style="220" customWidth="1"/>
    <col min="12042" max="12042" width="17.375" style="220" customWidth="1"/>
    <col min="12043" max="12292" width="9" style="220" customWidth="1"/>
    <col min="12293" max="12293" width="29.625" style="220" customWidth="1"/>
    <col min="12294" max="12294" width="12.75" style="220"/>
    <col min="12295" max="12295" width="29.75" style="220" customWidth="1"/>
    <col min="12296" max="12296" width="17" style="220" customWidth="1"/>
    <col min="12297" max="12297" width="37" style="220" customWidth="1"/>
    <col min="12298" max="12298" width="17.375" style="220" customWidth="1"/>
    <col min="12299" max="12548" width="9" style="220" customWidth="1"/>
    <col min="12549" max="12549" width="29.625" style="220" customWidth="1"/>
    <col min="12550" max="12550" width="12.75" style="220"/>
    <col min="12551" max="12551" width="29.75" style="220" customWidth="1"/>
    <col min="12552" max="12552" width="17" style="220" customWidth="1"/>
    <col min="12553" max="12553" width="37" style="220" customWidth="1"/>
    <col min="12554" max="12554" width="17.375" style="220" customWidth="1"/>
    <col min="12555" max="12804" width="9" style="220" customWidth="1"/>
    <col min="12805" max="12805" width="29.625" style="220" customWidth="1"/>
    <col min="12806" max="12806" width="12.75" style="220"/>
    <col min="12807" max="12807" width="29.75" style="220" customWidth="1"/>
    <col min="12808" max="12808" width="17" style="220" customWidth="1"/>
    <col min="12809" max="12809" width="37" style="220" customWidth="1"/>
    <col min="12810" max="12810" width="17.375" style="220" customWidth="1"/>
    <col min="12811" max="13060" width="9" style="220" customWidth="1"/>
    <col min="13061" max="13061" width="29.625" style="220" customWidth="1"/>
    <col min="13062" max="13062" width="12.75" style="220"/>
    <col min="13063" max="13063" width="29.75" style="220" customWidth="1"/>
    <col min="13064" max="13064" width="17" style="220" customWidth="1"/>
    <col min="13065" max="13065" width="37" style="220" customWidth="1"/>
    <col min="13066" max="13066" width="17.375" style="220" customWidth="1"/>
    <col min="13067" max="13316" width="9" style="220" customWidth="1"/>
    <col min="13317" max="13317" width="29.625" style="220" customWidth="1"/>
    <col min="13318" max="13318" width="12.75" style="220"/>
    <col min="13319" max="13319" width="29.75" style="220" customWidth="1"/>
    <col min="13320" max="13320" width="17" style="220" customWidth="1"/>
    <col min="13321" max="13321" width="37" style="220" customWidth="1"/>
    <col min="13322" max="13322" width="17.375" style="220" customWidth="1"/>
    <col min="13323" max="13572" width="9" style="220" customWidth="1"/>
    <col min="13573" max="13573" width="29.625" style="220" customWidth="1"/>
    <col min="13574" max="13574" width="12.75" style="220"/>
    <col min="13575" max="13575" width="29.75" style="220" customWidth="1"/>
    <col min="13576" max="13576" width="17" style="220" customWidth="1"/>
    <col min="13577" max="13577" width="37" style="220" customWidth="1"/>
    <col min="13578" max="13578" width="17.375" style="220" customWidth="1"/>
    <col min="13579" max="13828" width="9" style="220" customWidth="1"/>
    <col min="13829" max="13829" width="29.625" style="220" customWidth="1"/>
    <col min="13830" max="13830" width="12.75" style="220"/>
    <col min="13831" max="13831" width="29.75" style="220" customWidth="1"/>
    <col min="13832" max="13832" width="17" style="220" customWidth="1"/>
    <col min="13833" max="13833" width="37" style="220" customWidth="1"/>
    <col min="13834" max="13834" width="17.375" style="220" customWidth="1"/>
    <col min="13835" max="14084" width="9" style="220" customWidth="1"/>
    <col min="14085" max="14085" width="29.625" style="220" customWidth="1"/>
    <col min="14086" max="14086" width="12.75" style="220"/>
    <col min="14087" max="14087" width="29.75" style="220" customWidth="1"/>
    <col min="14088" max="14088" width="17" style="220" customWidth="1"/>
    <col min="14089" max="14089" width="37" style="220" customWidth="1"/>
    <col min="14090" max="14090" width="17.375" style="220" customWidth="1"/>
    <col min="14091" max="14340" width="9" style="220" customWidth="1"/>
    <col min="14341" max="14341" width="29.625" style="220" customWidth="1"/>
    <col min="14342" max="14342" width="12.75" style="220"/>
    <col min="14343" max="14343" width="29.75" style="220" customWidth="1"/>
    <col min="14344" max="14344" width="17" style="220" customWidth="1"/>
    <col min="14345" max="14345" width="37" style="220" customWidth="1"/>
    <col min="14346" max="14346" width="17.375" style="220" customWidth="1"/>
    <col min="14347" max="14596" width="9" style="220" customWidth="1"/>
    <col min="14597" max="14597" width="29.625" style="220" customWidth="1"/>
    <col min="14598" max="14598" width="12.75" style="220"/>
    <col min="14599" max="14599" width="29.75" style="220" customWidth="1"/>
    <col min="14600" max="14600" width="17" style="220" customWidth="1"/>
    <col min="14601" max="14601" width="37" style="220" customWidth="1"/>
    <col min="14602" max="14602" width="17.375" style="220" customWidth="1"/>
    <col min="14603" max="14852" width="9" style="220" customWidth="1"/>
    <col min="14853" max="14853" width="29.625" style="220" customWidth="1"/>
    <col min="14854" max="14854" width="12.75" style="220"/>
    <col min="14855" max="14855" width="29.75" style="220" customWidth="1"/>
    <col min="14856" max="14856" width="17" style="220" customWidth="1"/>
    <col min="14857" max="14857" width="37" style="220" customWidth="1"/>
    <col min="14858" max="14858" width="17.375" style="220" customWidth="1"/>
    <col min="14859" max="15108" width="9" style="220" customWidth="1"/>
    <col min="15109" max="15109" width="29.625" style="220" customWidth="1"/>
    <col min="15110" max="15110" width="12.75" style="220"/>
    <col min="15111" max="15111" width="29.75" style="220" customWidth="1"/>
    <col min="15112" max="15112" width="17" style="220" customWidth="1"/>
    <col min="15113" max="15113" width="37" style="220" customWidth="1"/>
    <col min="15114" max="15114" width="17.375" style="220" customWidth="1"/>
    <col min="15115" max="15364" width="9" style="220" customWidth="1"/>
    <col min="15365" max="15365" width="29.625" style="220" customWidth="1"/>
    <col min="15366" max="15366" width="12.75" style="220"/>
    <col min="15367" max="15367" width="29.75" style="220" customWidth="1"/>
    <col min="15368" max="15368" width="17" style="220" customWidth="1"/>
    <col min="15369" max="15369" width="37" style="220" customWidth="1"/>
    <col min="15370" max="15370" width="17.375" style="220" customWidth="1"/>
    <col min="15371" max="15620" width="9" style="220" customWidth="1"/>
    <col min="15621" max="15621" width="29.625" style="220" customWidth="1"/>
    <col min="15622" max="15622" width="12.75" style="220"/>
    <col min="15623" max="15623" width="29.75" style="220" customWidth="1"/>
    <col min="15624" max="15624" width="17" style="220" customWidth="1"/>
    <col min="15625" max="15625" width="37" style="220" customWidth="1"/>
    <col min="15626" max="15626" width="17.375" style="220" customWidth="1"/>
    <col min="15627" max="15876" width="9" style="220" customWidth="1"/>
    <col min="15877" max="15877" width="29.625" style="220" customWidth="1"/>
    <col min="15878" max="15878" width="12.75" style="220"/>
    <col min="15879" max="15879" width="29.75" style="220" customWidth="1"/>
    <col min="15880" max="15880" width="17" style="220" customWidth="1"/>
    <col min="15881" max="15881" width="37" style="220" customWidth="1"/>
    <col min="15882" max="15882" width="17.375" style="220" customWidth="1"/>
    <col min="15883" max="16132" width="9" style="220" customWidth="1"/>
    <col min="16133" max="16133" width="29.625" style="220" customWidth="1"/>
    <col min="16134" max="16134" width="12.75" style="220"/>
    <col min="16135" max="16135" width="29.75" style="220" customWidth="1"/>
    <col min="16136" max="16136" width="17" style="220" customWidth="1"/>
    <col min="16137" max="16137" width="37" style="220" customWidth="1"/>
    <col min="16138" max="16138" width="17.375" style="220" customWidth="1"/>
    <col min="16139" max="16384" width="9" style="220" customWidth="1"/>
  </cols>
  <sheetData>
    <row r="1" ht="18.75" customHeight="1" spans="1:13">
      <c r="A1" s="3" t="s">
        <v>366</v>
      </c>
      <c r="B1" s="3"/>
      <c r="C1" s="3"/>
      <c r="D1" s="3"/>
      <c r="E1" s="3"/>
      <c r="F1" s="3"/>
      <c r="G1" s="3"/>
      <c r="H1" s="3"/>
      <c r="I1" s="3"/>
      <c r="J1" s="3"/>
      <c r="K1" s="3"/>
      <c r="L1" s="3"/>
      <c r="M1" s="3"/>
    </row>
    <row r="2" ht="27.6" customHeight="1" spans="1:14">
      <c r="A2" s="24" t="s">
        <v>367</v>
      </c>
      <c r="B2" s="24"/>
      <c r="C2" s="24"/>
      <c r="D2" s="24"/>
      <c r="E2" s="24"/>
      <c r="F2" s="24"/>
      <c r="G2" s="24"/>
      <c r="H2" s="24"/>
      <c r="I2" s="24"/>
      <c r="J2" s="24"/>
      <c r="K2" s="24"/>
      <c r="L2" s="24"/>
      <c r="M2" s="24"/>
      <c r="N2" s="24"/>
    </row>
    <row r="3" ht="23.25" customHeight="1" spans="1:14">
      <c r="A3" s="222"/>
      <c r="B3" s="222"/>
      <c r="C3" s="222"/>
      <c r="D3" s="222"/>
      <c r="E3" s="222"/>
      <c r="F3" s="222"/>
      <c r="G3" s="222"/>
      <c r="H3" s="222"/>
      <c r="I3" s="54" t="s">
        <v>35</v>
      </c>
      <c r="J3" s="54"/>
      <c r="K3" s="54"/>
      <c r="L3" s="54"/>
      <c r="M3" s="54"/>
      <c r="N3" s="54"/>
    </row>
    <row r="4" s="219" customFormat="1" ht="57" spans="1:14">
      <c r="A4" s="29" t="s">
        <v>368</v>
      </c>
      <c r="B4" s="30" t="s">
        <v>37</v>
      </c>
      <c r="C4" s="30" t="s">
        <v>369</v>
      </c>
      <c r="D4" s="30" t="s">
        <v>370</v>
      </c>
      <c r="E4" s="30" t="s">
        <v>40</v>
      </c>
      <c r="F4" s="30" t="s">
        <v>371</v>
      </c>
      <c r="G4" s="214" t="s">
        <v>372</v>
      </c>
      <c r="H4" s="55" t="s">
        <v>373</v>
      </c>
      <c r="I4" s="30" t="s">
        <v>37</v>
      </c>
      <c r="J4" s="30" t="s">
        <v>369</v>
      </c>
      <c r="K4" s="30" t="s">
        <v>370</v>
      </c>
      <c r="L4" s="30" t="s">
        <v>40</v>
      </c>
      <c r="M4" s="30" t="s">
        <v>371</v>
      </c>
      <c r="N4" s="214" t="s">
        <v>372</v>
      </c>
    </row>
    <row r="5" s="219" customFormat="1" ht="24" customHeight="1" spans="1:14">
      <c r="A5" s="29" t="s">
        <v>374</v>
      </c>
      <c r="B5" s="223"/>
      <c r="C5" s="223"/>
      <c r="D5" s="223"/>
      <c r="E5" s="223"/>
      <c r="F5" s="223"/>
      <c r="G5" s="224"/>
      <c r="H5" s="55" t="s">
        <v>374</v>
      </c>
      <c r="I5" s="223"/>
      <c r="J5" s="223"/>
      <c r="K5" s="223"/>
      <c r="L5" s="223"/>
      <c r="M5" s="223"/>
      <c r="N5" s="224"/>
    </row>
    <row r="6" s="219" customFormat="1" ht="24" customHeight="1" spans="1:14">
      <c r="A6" s="58" t="s">
        <v>45</v>
      </c>
      <c r="B6" s="215" t="s">
        <v>90</v>
      </c>
      <c r="C6" s="215" t="s">
        <v>90</v>
      </c>
      <c r="D6" s="215" t="s">
        <v>90</v>
      </c>
      <c r="E6" s="215" t="s">
        <v>90</v>
      </c>
      <c r="F6" s="215"/>
      <c r="G6" s="225"/>
      <c r="H6" s="60" t="s">
        <v>46</v>
      </c>
      <c r="I6" s="215" t="s">
        <v>90</v>
      </c>
      <c r="J6" s="215" t="s">
        <v>90</v>
      </c>
      <c r="K6" s="215" t="s">
        <v>90</v>
      </c>
      <c r="L6" s="215" t="s">
        <v>90</v>
      </c>
      <c r="M6" s="223"/>
      <c r="N6" s="225"/>
    </row>
    <row r="7" s="219" customFormat="1" ht="22.5" customHeight="1" spans="1:17">
      <c r="A7" s="226" t="s">
        <v>375</v>
      </c>
      <c r="B7" s="227"/>
      <c r="C7" s="227"/>
      <c r="D7" s="228"/>
      <c r="E7" s="228"/>
      <c r="F7" s="228"/>
      <c r="G7" s="229"/>
      <c r="H7" s="226" t="s">
        <v>376</v>
      </c>
      <c r="I7" s="227"/>
      <c r="J7" s="227"/>
      <c r="K7" s="228"/>
      <c r="L7" s="228"/>
      <c r="M7" s="217"/>
      <c r="N7" s="229"/>
      <c r="Q7" s="240"/>
    </row>
    <row r="8" s="219" customFormat="1" ht="22.5" customHeight="1" spans="1:17">
      <c r="A8" s="226" t="s">
        <v>377</v>
      </c>
      <c r="B8" s="227"/>
      <c r="C8" s="227"/>
      <c r="D8" s="228"/>
      <c r="E8" s="228"/>
      <c r="F8" s="228"/>
      <c r="G8" s="229"/>
      <c r="H8" s="226" t="s">
        <v>378</v>
      </c>
      <c r="I8" s="227"/>
      <c r="J8" s="227"/>
      <c r="K8" s="228"/>
      <c r="L8" s="228"/>
      <c r="M8" s="217"/>
      <c r="N8" s="229"/>
      <c r="Q8" s="240"/>
    </row>
    <row r="9" s="219" customFormat="1" ht="22.5" customHeight="1" spans="1:17">
      <c r="A9" s="226" t="s">
        <v>379</v>
      </c>
      <c r="B9" s="228"/>
      <c r="C9" s="228"/>
      <c r="D9" s="228"/>
      <c r="E9" s="228"/>
      <c r="F9" s="228"/>
      <c r="G9" s="229"/>
      <c r="H9" s="226" t="s">
        <v>380</v>
      </c>
      <c r="I9" s="228"/>
      <c r="J9" s="228"/>
      <c r="K9" s="228"/>
      <c r="L9" s="228"/>
      <c r="M9" s="217"/>
      <c r="N9" s="229"/>
      <c r="Q9" s="240"/>
    </row>
    <row r="10" s="219" customFormat="1" ht="22.5" customHeight="1" spans="1:17">
      <c r="A10" s="226" t="s">
        <v>381</v>
      </c>
      <c r="B10" s="230"/>
      <c r="C10" s="230"/>
      <c r="D10" s="230"/>
      <c r="E10" s="230"/>
      <c r="F10" s="230"/>
      <c r="G10" s="231"/>
      <c r="H10" s="226" t="s">
        <v>382</v>
      </c>
      <c r="I10" s="230"/>
      <c r="J10" s="230"/>
      <c r="K10" s="230"/>
      <c r="L10" s="230"/>
      <c r="M10" s="231"/>
      <c r="N10" s="231"/>
      <c r="Q10" s="240"/>
    </row>
    <row r="11" s="219" customFormat="1" ht="22.5" customHeight="1" spans="1:17">
      <c r="A11" s="226"/>
      <c r="B11" s="230"/>
      <c r="C11" s="230"/>
      <c r="D11" s="230"/>
      <c r="E11" s="230"/>
      <c r="F11" s="230"/>
      <c r="G11" s="230"/>
      <c r="H11" s="226" t="s">
        <v>383</v>
      </c>
      <c r="I11" s="230"/>
      <c r="J11" s="230"/>
      <c r="K11" s="230"/>
      <c r="L11" s="230"/>
      <c r="M11" s="230"/>
      <c r="N11" s="230"/>
      <c r="Q11" s="240"/>
    </row>
    <row r="12" s="219" customFormat="1" ht="22.5" customHeight="1" spans="1:17">
      <c r="A12" s="232"/>
      <c r="B12" s="230"/>
      <c r="C12" s="230"/>
      <c r="D12" s="230"/>
      <c r="E12" s="230"/>
      <c r="F12" s="230"/>
      <c r="G12" s="230"/>
      <c r="H12" s="226" t="s">
        <v>384</v>
      </c>
      <c r="I12" s="230"/>
      <c r="J12" s="230"/>
      <c r="K12" s="230"/>
      <c r="L12" s="230"/>
      <c r="M12" s="230"/>
      <c r="N12" s="230"/>
      <c r="Q12" s="240"/>
    </row>
    <row r="13" s="219" customFormat="1" ht="22.5" customHeight="1" spans="1:17">
      <c r="A13" s="232"/>
      <c r="B13" s="230"/>
      <c r="C13" s="230"/>
      <c r="D13" s="230"/>
      <c r="E13" s="230"/>
      <c r="F13" s="230"/>
      <c r="G13" s="230"/>
      <c r="H13" s="233" t="s">
        <v>385</v>
      </c>
      <c r="I13" s="230"/>
      <c r="J13" s="230"/>
      <c r="K13" s="230"/>
      <c r="L13" s="230"/>
      <c r="M13" s="230"/>
      <c r="N13" s="230"/>
      <c r="Q13" s="240"/>
    </row>
    <row r="14" s="219" customFormat="1" ht="22.5" customHeight="1" spans="1:17">
      <c r="A14" s="234"/>
      <c r="B14" s="230"/>
      <c r="C14" s="230"/>
      <c r="D14" s="230"/>
      <c r="E14" s="230"/>
      <c r="F14" s="230"/>
      <c r="G14" s="230"/>
      <c r="H14" s="226" t="s">
        <v>386</v>
      </c>
      <c r="I14" s="230"/>
      <c r="J14" s="230"/>
      <c r="K14" s="230"/>
      <c r="L14" s="230"/>
      <c r="M14" s="230"/>
      <c r="N14" s="230"/>
      <c r="Q14" s="240"/>
    </row>
    <row r="15" s="219" customFormat="1" ht="22.5" customHeight="1" spans="1:17">
      <c r="A15" s="234"/>
      <c r="B15" s="230"/>
      <c r="C15" s="230"/>
      <c r="D15" s="230"/>
      <c r="E15" s="230"/>
      <c r="F15" s="230"/>
      <c r="G15" s="230"/>
      <c r="H15" s="226" t="s">
        <v>387</v>
      </c>
      <c r="I15" s="230"/>
      <c r="J15" s="230"/>
      <c r="K15" s="230"/>
      <c r="L15" s="230"/>
      <c r="M15" s="230"/>
      <c r="N15" s="230"/>
      <c r="Q15" s="240"/>
    </row>
    <row r="16" s="219" customFormat="1" ht="22.5" customHeight="1" spans="1:17">
      <c r="A16" s="234"/>
      <c r="B16" s="230"/>
      <c r="C16" s="230"/>
      <c r="D16" s="230"/>
      <c r="E16" s="230"/>
      <c r="F16" s="230"/>
      <c r="G16" s="230"/>
      <c r="H16" s="226" t="s">
        <v>388</v>
      </c>
      <c r="I16" s="230"/>
      <c r="J16" s="230"/>
      <c r="K16" s="230"/>
      <c r="L16" s="230"/>
      <c r="M16" s="230"/>
      <c r="N16" s="230"/>
      <c r="Q16" s="240"/>
    </row>
    <row r="17" s="219" customFormat="1" ht="22.5" customHeight="1" spans="1:17">
      <c r="A17" s="234"/>
      <c r="B17" s="230"/>
      <c r="C17" s="230"/>
      <c r="D17" s="230"/>
      <c r="E17" s="230"/>
      <c r="F17" s="230"/>
      <c r="G17" s="230"/>
      <c r="H17" s="226" t="s">
        <v>389</v>
      </c>
      <c r="I17" s="230"/>
      <c r="J17" s="230"/>
      <c r="K17" s="230"/>
      <c r="L17" s="230"/>
      <c r="M17" s="230"/>
      <c r="N17" s="230"/>
      <c r="Q17" s="240"/>
    </row>
    <row r="18" s="219" customFormat="1" ht="22.5" customHeight="1" spans="1:17">
      <c r="A18" s="235"/>
      <c r="B18" s="236"/>
      <c r="C18" s="236"/>
      <c r="D18" s="236"/>
      <c r="E18" s="236"/>
      <c r="F18" s="236"/>
      <c r="G18" s="236"/>
      <c r="H18" s="226" t="s">
        <v>390</v>
      </c>
      <c r="I18" s="236"/>
      <c r="J18" s="236"/>
      <c r="K18" s="236"/>
      <c r="L18" s="236"/>
      <c r="M18" s="236"/>
      <c r="N18" s="236"/>
      <c r="Q18" s="240"/>
    </row>
    <row r="19" s="219" customFormat="1" ht="22.5" customHeight="1" spans="1:14">
      <c r="A19" s="58" t="s">
        <v>89</v>
      </c>
      <c r="B19" s="215" t="s">
        <v>90</v>
      </c>
      <c r="C19" s="215" t="s">
        <v>90</v>
      </c>
      <c r="D19" s="215" t="s">
        <v>90</v>
      </c>
      <c r="E19" s="215" t="s">
        <v>90</v>
      </c>
      <c r="F19" s="215"/>
      <c r="G19" s="237"/>
      <c r="H19" s="58" t="s">
        <v>91</v>
      </c>
      <c r="I19" s="215" t="s">
        <v>90</v>
      </c>
      <c r="J19" s="215" t="s">
        <v>90</v>
      </c>
      <c r="K19" s="215" t="s">
        <v>90</v>
      </c>
      <c r="L19" s="215" t="s">
        <v>90</v>
      </c>
      <c r="M19" s="223"/>
      <c r="N19" s="237"/>
    </row>
    <row r="20" s="219" customFormat="1" ht="22.5" customHeight="1" spans="1:14">
      <c r="A20" s="238" t="s">
        <v>391</v>
      </c>
      <c r="B20" s="217"/>
      <c r="C20" s="217"/>
      <c r="D20" s="217"/>
      <c r="E20" s="217"/>
      <c r="F20" s="217"/>
      <c r="G20" s="236"/>
      <c r="H20" s="238" t="s">
        <v>392</v>
      </c>
      <c r="I20" s="228"/>
      <c r="J20" s="228"/>
      <c r="K20" s="228"/>
      <c r="L20" s="228"/>
      <c r="M20" s="217"/>
      <c r="N20" s="236"/>
    </row>
    <row r="21" s="219" customFormat="1" ht="22.5" customHeight="1" spans="1:14">
      <c r="A21" s="238" t="s">
        <v>393</v>
      </c>
      <c r="B21" s="217"/>
      <c r="C21" s="217"/>
      <c r="D21" s="217"/>
      <c r="E21" s="217"/>
      <c r="F21" s="217"/>
      <c r="G21" s="236"/>
      <c r="H21" s="238" t="s">
        <v>95</v>
      </c>
      <c r="I21" s="217"/>
      <c r="J21" s="217"/>
      <c r="K21" s="217"/>
      <c r="L21" s="217"/>
      <c r="M21" s="217"/>
      <c r="N21" s="236"/>
    </row>
    <row r="22" s="219" customFormat="1" ht="20.1" customHeight="1" spans="1:14">
      <c r="A22" s="235"/>
      <c r="B22" s="236"/>
      <c r="C22" s="236"/>
      <c r="D22" s="236"/>
      <c r="E22" s="236"/>
      <c r="F22" s="236"/>
      <c r="G22" s="236"/>
      <c r="H22" s="238" t="s">
        <v>394</v>
      </c>
      <c r="I22" s="236"/>
      <c r="J22" s="236"/>
      <c r="K22" s="236"/>
      <c r="L22" s="236"/>
      <c r="M22" s="236"/>
      <c r="N22" s="236"/>
    </row>
    <row r="23" ht="66" customHeight="1" spans="1:14">
      <c r="A23" s="239" t="s">
        <v>395</v>
      </c>
      <c r="B23" s="239"/>
      <c r="C23" s="239"/>
      <c r="D23" s="239"/>
      <c r="E23" s="239"/>
      <c r="F23" s="239"/>
      <c r="G23" s="239"/>
      <c r="H23" s="239"/>
      <c r="I23" s="239"/>
      <c r="J23" s="239"/>
      <c r="K23" s="239"/>
      <c r="L23" s="239"/>
      <c r="M23" s="239"/>
      <c r="N23" s="239"/>
    </row>
    <row r="24" ht="20.1" customHeight="1"/>
    <row r="25" ht="20.1" customHeight="1"/>
    <row r="26" ht="20.1" customHeight="1"/>
    <row r="27" ht="20.1" customHeight="1"/>
  </sheetData>
  <mergeCells count="4">
    <mergeCell ref="A1:H1"/>
    <mergeCell ref="A2:N2"/>
    <mergeCell ref="I3:N3"/>
    <mergeCell ref="A23:N23"/>
  </mergeCells>
  <printOptions horizontalCentered="1"/>
  <pageMargins left="0.15748031496063" right="0.15748031496063" top="0.511811023622047" bottom="0.31496062992126" header="0.31496062992126" footer="0.31496062992126"/>
  <pageSetup paperSize="9" scale="67" fitToHeight="0"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L36"/>
  <sheetViews>
    <sheetView showZeros="0" workbookViewId="0">
      <selection activeCell="P12" sqref="P12"/>
    </sheetView>
  </sheetViews>
  <sheetFormatPr defaultColWidth="9" defaultRowHeight="14.25"/>
  <cols>
    <col min="1" max="1" width="38.125" style="22" customWidth="1"/>
    <col min="2" max="2" width="10.125" style="23" customWidth="1"/>
    <col min="3" max="4" width="11.625" style="23" customWidth="1"/>
    <col min="5" max="5" width="13.75" style="23" customWidth="1"/>
    <col min="6" max="6" width="13.5" style="23" customWidth="1"/>
    <col min="7" max="7" width="40.375" style="23" customWidth="1"/>
    <col min="8" max="8" width="9.625" style="23" customWidth="1"/>
    <col min="9" max="10" width="11.625" style="23" customWidth="1"/>
    <col min="11" max="11" width="14.75" style="23" customWidth="1"/>
    <col min="12" max="12" width="13.5" style="23" customWidth="1"/>
    <col min="13" max="255" width="9" style="23"/>
    <col min="256" max="256" width="36.75" style="23" customWidth="1"/>
    <col min="257" max="257" width="11.625" style="23" customWidth="1"/>
    <col min="258" max="258" width="8.125" style="23" customWidth="1"/>
    <col min="259" max="259" width="36.5" style="23" customWidth="1"/>
    <col min="260" max="260" width="10.75" style="23" customWidth="1"/>
    <col min="261" max="261" width="8.125" style="23" customWidth="1"/>
    <col min="262" max="262" width="9.125" style="23" customWidth="1"/>
    <col min="263" max="266" width="9" style="23" hidden="1" customWidth="1"/>
    <col min="267" max="511" width="9" style="23"/>
    <col min="512" max="512" width="36.75" style="23" customWidth="1"/>
    <col min="513" max="513" width="11.625" style="23" customWidth="1"/>
    <col min="514" max="514" width="8.125" style="23" customWidth="1"/>
    <col min="515" max="515" width="36.5" style="23" customWidth="1"/>
    <col min="516" max="516" width="10.75" style="23" customWidth="1"/>
    <col min="517" max="517" width="8.125" style="23" customWidth="1"/>
    <col min="518" max="518" width="9.125" style="23" customWidth="1"/>
    <col min="519" max="522" width="9" style="23" hidden="1" customWidth="1"/>
    <col min="523" max="767" width="9" style="23"/>
    <col min="768" max="768" width="36.75" style="23" customWidth="1"/>
    <col min="769" max="769" width="11.625" style="23" customWidth="1"/>
    <col min="770" max="770" width="8.125" style="23" customWidth="1"/>
    <col min="771" max="771" width="36.5" style="23" customWidth="1"/>
    <col min="772" max="772" width="10.75" style="23" customWidth="1"/>
    <col min="773" max="773" width="8.125" style="23" customWidth="1"/>
    <col min="774" max="774" width="9.125" style="23" customWidth="1"/>
    <col min="775" max="778" width="9" style="23" hidden="1" customWidth="1"/>
    <col min="779" max="1023" width="9" style="23"/>
    <col min="1024" max="1024" width="36.75" style="23" customWidth="1"/>
    <col min="1025" max="1025" width="11.625" style="23" customWidth="1"/>
    <col min="1026" max="1026" width="8.125" style="23" customWidth="1"/>
    <col min="1027" max="1027" width="36.5" style="23" customWidth="1"/>
    <col min="1028" max="1028" width="10.75" style="23" customWidth="1"/>
    <col min="1029" max="1029" width="8.125" style="23" customWidth="1"/>
    <col min="1030" max="1030" width="9.125" style="23" customWidth="1"/>
    <col min="1031" max="1034" width="9" style="23" hidden="1" customWidth="1"/>
    <col min="1035" max="1279" width="9" style="23"/>
    <col min="1280" max="1280" width="36.75" style="23" customWidth="1"/>
    <col min="1281" max="1281" width="11.625" style="23" customWidth="1"/>
    <col min="1282" max="1282" width="8.125" style="23" customWidth="1"/>
    <col min="1283" max="1283" width="36.5" style="23" customWidth="1"/>
    <col min="1284" max="1284" width="10.75" style="23" customWidth="1"/>
    <col min="1285" max="1285" width="8.125" style="23" customWidth="1"/>
    <col min="1286" max="1286" width="9.125" style="23" customWidth="1"/>
    <col min="1287" max="1290" width="9" style="23" hidden="1" customWidth="1"/>
    <col min="1291" max="1535" width="9" style="23"/>
    <col min="1536" max="1536" width="36.75" style="23" customWidth="1"/>
    <col min="1537" max="1537" width="11.625" style="23" customWidth="1"/>
    <col min="1538" max="1538" width="8.125" style="23" customWidth="1"/>
    <col min="1539" max="1539" width="36.5" style="23" customWidth="1"/>
    <col min="1540" max="1540" width="10.75" style="23" customWidth="1"/>
    <col min="1541" max="1541" width="8.125" style="23" customWidth="1"/>
    <col min="1542" max="1542" width="9.125" style="23" customWidth="1"/>
    <col min="1543" max="1546" width="9" style="23" hidden="1" customWidth="1"/>
    <col min="1547" max="1791" width="9" style="23"/>
    <col min="1792" max="1792" width="36.75" style="23" customWidth="1"/>
    <col min="1793" max="1793" width="11.625" style="23" customWidth="1"/>
    <col min="1794" max="1794" width="8.125" style="23" customWidth="1"/>
    <col min="1795" max="1795" width="36.5" style="23" customWidth="1"/>
    <col min="1796" max="1796" width="10.75" style="23" customWidth="1"/>
    <col min="1797" max="1797" width="8.125" style="23" customWidth="1"/>
    <col min="1798" max="1798" width="9.125" style="23" customWidth="1"/>
    <col min="1799" max="1802" width="9" style="23" hidden="1" customWidth="1"/>
    <col min="1803" max="2047" width="9" style="23"/>
    <col min="2048" max="2048" width="36.75" style="23" customWidth="1"/>
    <col min="2049" max="2049" width="11.625" style="23" customWidth="1"/>
    <col min="2050" max="2050" width="8.125" style="23" customWidth="1"/>
    <col min="2051" max="2051" width="36.5" style="23" customWidth="1"/>
    <col min="2052" max="2052" width="10.75" style="23" customWidth="1"/>
    <col min="2053" max="2053" width="8.125" style="23" customWidth="1"/>
    <col min="2054" max="2054" width="9.125" style="23" customWidth="1"/>
    <col min="2055" max="2058" width="9" style="23" hidden="1" customWidth="1"/>
    <col min="2059" max="2303" width="9" style="23"/>
    <col min="2304" max="2304" width="36.75" style="23" customWidth="1"/>
    <col min="2305" max="2305" width="11.625" style="23" customWidth="1"/>
    <col min="2306" max="2306" width="8.125" style="23" customWidth="1"/>
    <col min="2307" max="2307" width="36.5" style="23" customWidth="1"/>
    <col min="2308" max="2308" width="10.75" style="23" customWidth="1"/>
    <col min="2309" max="2309" width="8.125" style="23" customWidth="1"/>
    <col min="2310" max="2310" width="9.125" style="23" customWidth="1"/>
    <col min="2311" max="2314" width="9" style="23" hidden="1" customWidth="1"/>
    <col min="2315" max="2559" width="9" style="23"/>
    <col min="2560" max="2560" width="36.75" style="23" customWidth="1"/>
    <col min="2561" max="2561" width="11.625" style="23" customWidth="1"/>
    <col min="2562" max="2562" width="8.125" style="23" customWidth="1"/>
    <col min="2563" max="2563" width="36.5" style="23" customWidth="1"/>
    <col min="2564" max="2564" width="10.75" style="23" customWidth="1"/>
    <col min="2565" max="2565" width="8.125" style="23" customWidth="1"/>
    <col min="2566" max="2566" width="9.125" style="23" customWidth="1"/>
    <col min="2567" max="2570" width="9" style="23" hidden="1" customWidth="1"/>
    <col min="2571" max="2815" width="9" style="23"/>
    <col min="2816" max="2816" width="36.75" style="23" customWidth="1"/>
    <col min="2817" max="2817" width="11.625" style="23" customWidth="1"/>
    <col min="2818" max="2818" width="8.125" style="23" customWidth="1"/>
    <col min="2819" max="2819" width="36.5" style="23" customWidth="1"/>
    <col min="2820" max="2820" width="10.75" style="23" customWidth="1"/>
    <col min="2821" max="2821" width="8.125" style="23" customWidth="1"/>
    <col min="2822" max="2822" width="9.125" style="23" customWidth="1"/>
    <col min="2823" max="2826" width="9" style="23" hidden="1" customWidth="1"/>
    <col min="2827" max="3071" width="9" style="23"/>
    <col min="3072" max="3072" width="36.75" style="23" customWidth="1"/>
    <col min="3073" max="3073" width="11.625" style="23" customWidth="1"/>
    <col min="3074" max="3074" width="8.125" style="23" customWidth="1"/>
    <col min="3075" max="3075" width="36.5" style="23" customWidth="1"/>
    <col min="3076" max="3076" width="10.75" style="23" customWidth="1"/>
    <col min="3077" max="3077" width="8.125" style="23" customWidth="1"/>
    <col min="3078" max="3078" width="9.125" style="23" customWidth="1"/>
    <col min="3079" max="3082" width="9" style="23" hidden="1" customWidth="1"/>
    <col min="3083" max="3327" width="9" style="23"/>
    <col min="3328" max="3328" width="36.75" style="23" customWidth="1"/>
    <col min="3329" max="3329" width="11.625" style="23" customWidth="1"/>
    <col min="3330" max="3330" width="8.125" style="23" customWidth="1"/>
    <col min="3331" max="3331" width="36.5" style="23" customWidth="1"/>
    <col min="3332" max="3332" width="10.75" style="23" customWidth="1"/>
    <col min="3333" max="3333" width="8.125" style="23" customWidth="1"/>
    <col min="3334" max="3334" width="9.125" style="23" customWidth="1"/>
    <col min="3335" max="3338" width="9" style="23" hidden="1" customWidth="1"/>
    <col min="3339" max="3583" width="9" style="23"/>
    <col min="3584" max="3584" width="36.75" style="23" customWidth="1"/>
    <col min="3585" max="3585" width="11.625" style="23" customWidth="1"/>
    <col min="3586" max="3586" width="8.125" style="23" customWidth="1"/>
    <col min="3587" max="3587" width="36.5" style="23" customWidth="1"/>
    <col min="3588" max="3588" width="10.75" style="23" customWidth="1"/>
    <col min="3589" max="3589" width="8.125" style="23" customWidth="1"/>
    <col min="3590" max="3590" width="9.125" style="23" customWidth="1"/>
    <col min="3591" max="3594" width="9" style="23" hidden="1" customWidth="1"/>
    <col min="3595" max="3839" width="9" style="23"/>
    <col min="3840" max="3840" width="36.75" style="23" customWidth="1"/>
    <col min="3841" max="3841" width="11.625" style="23" customWidth="1"/>
    <col min="3842" max="3842" width="8.125" style="23" customWidth="1"/>
    <col min="3843" max="3843" width="36.5" style="23" customWidth="1"/>
    <col min="3844" max="3844" width="10.75" style="23" customWidth="1"/>
    <col min="3845" max="3845" width="8.125" style="23" customWidth="1"/>
    <col min="3846" max="3846" width="9.125" style="23" customWidth="1"/>
    <col min="3847" max="3850" width="9" style="23" hidden="1" customWidth="1"/>
    <col min="3851" max="4095" width="9" style="23"/>
    <col min="4096" max="4096" width="36.75" style="23" customWidth="1"/>
    <col min="4097" max="4097" width="11.625" style="23" customWidth="1"/>
    <col min="4098" max="4098" width="8.125" style="23" customWidth="1"/>
    <col min="4099" max="4099" width="36.5" style="23" customWidth="1"/>
    <col min="4100" max="4100" width="10.75" style="23" customWidth="1"/>
    <col min="4101" max="4101" width="8.125" style="23" customWidth="1"/>
    <col min="4102" max="4102" width="9.125" style="23" customWidth="1"/>
    <col min="4103" max="4106" width="9" style="23" hidden="1" customWidth="1"/>
    <col min="4107" max="4351" width="9" style="23"/>
    <col min="4352" max="4352" width="36.75" style="23" customWidth="1"/>
    <col min="4353" max="4353" width="11.625" style="23" customWidth="1"/>
    <col min="4354" max="4354" width="8.125" style="23" customWidth="1"/>
    <col min="4355" max="4355" width="36.5" style="23" customWidth="1"/>
    <col min="4356" max="4356" width="10.75" style="23" customWidth="1"/>
    <col min="4357" max="4357" width="8.125" style="23" customWidth="1"/>
    <col min="4358" max="4358" width="9.125" style="23" customWidth="1"/>
    <col min="4359" max="4362" width="9" style="23" hidden="1" customWidth="1"/>
    <col min="4363" max="4607" width="9" style="23"/>
    <col min="4608" max="4608" width="36.75" style="23" customWidth="1"/>
    <col min="4609" max="4609" width="11.625" style="23" customWidth="1"/>
    <col min="4610" max="4610" width="8.125" style="23" customWidth="1"/>
    <col min="4611" max="4611" width="36.5" style="23" customWidth="1"/>
    <col min="4612" max="4612" width="10.75" style="23" customWidth="1"/>
    <col min="4613" max="4613" width="8.125" style="23" customWidth="1"/>
    <col min="4614" max="4614" width="9.125" style="23" customWidth="1"/>
    <col min="4615" max="4618" width="9" style="23" hidden="1" customWidth="1"/>
    <col min="4619" max="4863" width="9" style="23"/>
    <col min="4864" max="4864" width="36.75" style="23" customWidth="1"/>
    <col min="4865" max="4865" width="11.625" style="23" customWidth="1"/>
    <col min="4866" max="4866" width="8.125" style="23" customWidth="1"/>
    <col min="4867" max="4867" width="36.5" style="23" customWidth="1"/>
    <col min="4868" max="4868" width="10.75" style="23" customWidth="1"/>
    <col min="4869" max="4869" width="8.125" style="23" customWidth="1"/>
    <col min="4870" max="4870" width="9.125" style="23" customWidth="1"/>
    <col min="4871" max="4874" width="9" style="23" hidden="1" customWidth="1"/>
    <col min="4875" max="5119" width="9" style="23"/>
    <col min="5120" max="5120" width="36.75" style="23" customWidth="1"/>
    <col min="5121" max="5121" width="11.625" style="23" customWidth="1"/>
    <col min="5122" max="5122" width="8.125" style="23" customWidth="1"/>
    <col min="5123" max="5123" width="36.5" style="23" customWidth="1"/>
    <col min="5124" max="5124" width="10.75" style="23" customWidth="1"/>
    <col min="5125" max="5125" width="8.125" style="23" customWidth="1"/>
    <col min="5126" max="5126" width="9.125" style="23" customWidth="1"/>
    <col min="5127" max="5130" width="9" style="23" hidden="1" customWidth="1"/>
    <col min="5131" max="5375" width="9" style="23"/>
    <col min="5376" max="5376" width="36.75" style="23" customWidth="1"/>
    <col min="5377" max="5377" width="11.625" style="23" customWidth="1"/>
    <col min="5378" max="5378" width="8.125" style="23" customWidth="1"/>
    <col min="5379" max="5379" width="36.5" style="23" customWidth="1"/>
    <col min="5380" max="5380" width="10.75" style="23" customWidth="1"/>
    <col min="5381" max="5381" width="8.125" style="23" customWidth="1"/>
    <col min="5382" max="5382" width="9.125" style="23" customWidth="1"/>
    <col min="5383" max="5386" width="9" style="23" hidden="1" customWidth="1"/>
    <col min="5387" max="5631" width="9" style="23"/>
    <col min="5632" max="5632" width="36.75" style="23" customWidth="1"/>
    <col min="5633" max="5633" width="11.625" style="23" customWidth="1"/>
    <col min="5634" max="5634" width="8.125" style="23" customWidth="1"/>
    <col min="5635" max="5635" width="36.5" style="23" customWidth="1"/>
    <col min="5636" max="5636" width="10.75" style="23" customWidth="1"/>
    <col min="5637" max="5637" width="8.125" style="23" customWidth="1"/>
    <col min="5638" max="5638" width="9.125" style="23" customWidth="1"/>
    <col min="5639" max="5642" width="9" style="23" hidden="1" customWidth="1"/>
    <col min="5643" max="5887" width="9" style="23"/>
    <col min="5888" max="5888" width="36.75" style="23" customWidth="1"/>
    <col min="5889" max="5889" width="11.625" style="23" customWidth="1"/>
    <col min="5890" max="5890" width="8.125" style="23" customWidth="1"/>
    <col min="5891" max="5891" width="36.5" style="23" customWidth="1"/>
    <col min="5892" max="5892" width="10.75" style="23" customWidth="1"/>
    <col min="5893" max="5893" width="8.125" style="23" customWidth="1"/>
    <col min="5894" max="5894" width="9.125" style="23" customWidth="1"/>
    <col min="5895" max="5898" width="9" style="23" hidden="1" customWidth="1"/>
    <col min="5899" max="6143" width="9" style="23"/>
    <col min="6144" max="6144" width="36.75" style="23" customWidth="1"/>
    <col min="6145" max="6145" width="11.625" style="23" customWidth="1"/>
    <col min="6146" max="6146" width="8.125" style="23" customWidth="1"/>
    <col min="6147" max="6147" width="36.5" style="23" customWidth="1"/>
    <col min="6148" max="6148" width="10.75" style="23" customWidth="1"/>
    <col min="6149" max="6149" width="8.125" style="23" customWidth="1"/>
    <col min="6150" max="6150" width="9.125" style="23" customWidth="1"/>
    <col min="6151" max="6154" width="9" style="23" hidden="1" customWidth="1"/>
    <col min="6155" max="6399" width="9" style="23"/>
    <col min="6400" max="6400" width="36.75" style="23" customWidth="1"/>
    <col min="6401" max="6401" width="11.625" style="23" customWidth="1"/>
    <col min="6402" max="6402" width="8.125" style="23" customWidth="1"/>
    <col min="6403" max="6403" width="36.5" style="23" customWidth="1"/>
    <col min="6404" max="6404" width="10.75" style="23" customWidth="1"/>
    <col min="6405" max="6405" width="8.125" style="23" customWidth="1"/>
    <col min="6406" max="6406" width="9.125" style="23" customWidth="1"/>
    <col min="6407" max="6410" width="9" style="23" hidden="1" customWidth="1"/>
    <col min="6411" max="6655" width="9" style="23"/>
    <col min="6656" max="6656" width="36.75" style="23" customWidth="1"/>
    <col min="6657" max="6657" width="11.625" style="23" customWidth="1"/>
    <col min="6658" max="6658" width="8.125" style="23" customWidth="1"/>
    <col min="6659" max="6659" width="36.5" style="23" customWidth="1"/>
    <col min="6660" max="6660" width="10.75" style="23" customWidth="1"/>
    <col min="6661" max="6661" width="8.125" style="23" customWidth="1"/>
    <col min="6662" max="6662" width="9.125" style="23" customWidth="1"/>
    <col min="6663" max="6666" width="9" style="23" hidden="1" customWidth="1"/>
    <col min="6667" max="6911" width="9" style="23"/>
    <col min="6912" max="6912" width="36.75" style="23" customWidth="1"/>
    <col min="6913" max="6913" width="11.625" style="23" customWidth="1"/>
    <col min="6914" max="6914" width="8.125" style="23" customWidth="1"/>
    <col min="6915" max="6915" width="36.5" style="23" customWidth="1"/>
    <col min="6916" max="6916" width="10.75" style="23" customWidth="1"/>
    <col min="6917" max="6917" width="8.125" style="23" customWidth="1"/>
    <col min="6918" max="6918" width="9.125" style="23" customWidth="1"/>
    <col min="6919" max="6922" width="9" style="23" hidden="1" customWidth="1"/>
    <col min="6923" max="7167" width="9" style="23"/>
    <col min="7168" max="7168" width="36.75" style="23" customWidth="1"/>
    <col min="7169" max="7169" width="11.625" style="23" customWidth="1"/>
    <col min="7170" max="7170" width="8.125" style="23" customWidth="1"/>
    <col min="7171" max="7171" width="36.5" style="23" customWidth="1"/>
    <col min="7172" max="7172" width="10.75" style="23" customWidth="1"/>
    <col min="7173" max="7173" width="8.125" style="23" customWidth="1"/>
    <col min="7174" max="7174" width="9.125" style="23" customWidth="1"/>
    <col min="7175" max="7178" width="9" style="23" hidden="1" customWidth="1"/>
    <col min="7179" max="7423" width="9" style="23"/>
    <col min="7424" max="7424" width="36.75" style="23" customWidth="1"/>
    <col min="7425" max="7425" width="11.625" style="23" customWidth="1"/>
    <col min="7426" max="7426" width="8.125" style="23" customWidth="1"/>
    <col min="7427" max="7427" width="36.5" style="23" customWidth="1"/>
    <col min="7428" max="7428" width="10.75" style="23" customWidth="1"/>
    <col min="7429" max="7429" width="8.125" style="23" customWidth="1"/>
    <col min="7430" max="7430" width="9.125" style="23" customWidth="1"/>
    <col min="7431" max="7434" width="9" style="23" hidden="1" customWidth="1"/>
    <col min="7435" max="7679" width="9" style="23"/>
    <col min="7680" max="7680" width="36.75" style="23" customWidth="1"/>
    <col min="7681" max="7681" width="11.625" style="23" customWidth="1"/>
    <col min="7682" max="7682" width="8.125" style="23" customWidth="1"/>
    <col min="7683" max="7683" width="36.5" style="23" customWidth="1"/>
    <col min="7684" max="7684" width="10.75" style="23" customWidth="1"/>
    <col min="7685" max="7685" width="8.125" style="23" customWidth="1"/>
    <col min="7686" max="7686" width="9.125" style="23" customWidth="1"/>
    <col min="7687" max="7690" width="9" style="23" hidden="1" customWidth="1"/>
    <col min="7691" max="7935" width="9" style="23"/>
    <col min="7936" max="7936" width="36.75" style="23" customWidth="1"/>
    <col min="7937" max="7937" width="11.625" style="23" customWidth="1"/>
    <col min="7938" max="7938" width="8.125" style="23" customWidth="1"/>
    <col min="7939" max="7939" width="36.5" style="23" customWidth="1"/>
    <col min="7940" max="7940" width="10.75" style="23" customWidth="1"/>
    <col min="7941" max="7941" width="8.125" style="23" customWidth="1"/>
    <col min="7942" max="7942" width="9.125" style="23" customWidth="1"/>
    <col min="7943" max="7946" width="9" style="23" hidden="1" customWidth="1"/>
    <col min="7947" max="8191" width="9" style="23"/>
    <col min="8192" max="8192" width="36.75" style="23" customWidth="1"/>
    <col min="8193" max="8193" width="11.625" style="23" customWidth="1"/>
    <col min="8194" max="8194" width="8.125" style="23" customWidth="1"/>
    <col min="8195" max="8195" width="36.5" style="23" customWidth="1"/>
    <col min="8196" max="8196" width="10.75" style="23" customWidth="1"/>
    <col min="8197" max="8197" width="8.125" style="23" customWidth="1"/>
    <col min="8198" max="8198" width="9.125" style="23" customWidth="1"/>
    <col min="8199" max="8202" width="9" style="23" hidden="1" customWidth="1"/>
    <col min="8203" max="8447" width="9" style="23"/>
    <col min="8448" max="8448" width="36.75" style="23" customWidth="1"/>
    <col min="8449" max="8449" width="11.625" style="23" customWidth="1"/>
    <col min="8450" max="8450" width="8.125" style="23" customWidth="1"/>
    <col min="8451" max="8451" width="36.5" style="23" customWidth="1"/>
    <col min="8452" max="8452" width="10.75" style="23" customWidth="1"/>
    <col min="8453" max="8453" width="8.125" style="23" customWidth="1"/>
    <col min="8454" max="8454" width="9.125" style="23" customWidth="1"/>
    <col min="8455" max="8458" width="9" style="23" hidden="1" customWidth="1"/>
    <col min="8459" max="8703" width="9" style="23"/>
    <col min="8704" max="8704" width="36.75" style="23" customWidth="1"/>
    <col min="8705" max="8705" width="11.625" style="23" customWidth="1"/>
    <col min="8706" max="8706" width="8.125" style="23" customWidth="1"/>
    <col min="8707" max="8707" width="36.5" style="23" customWidth="1"/>
    <col min="8708" max="8708" width="10.75" style="23" customWidth="1"/>
    <col min="8709" max="8709" width="8.125" style="23" customWidth="1"/>
    <col min="8710" max="8710" width="9.125" style="23" customWidth="1"/>
    <col min="8711" max="8714" width="9" style="23" hidden="1" customWidth="1"/>
    <col min="8715" max="8959" width="9" style="23"/>
    <col min="8960" max="8960" width="36.75" style="23" customWidth="1"/>
    <col min="8961" max="8961" width="11.625" style="23" customWidth="1"/>
    <col min="8962" max="8962" width="8.125" style="23" customWidth="1"/>
    <col min="8963" max="8963" width="36.5" style="23" customWidth="1"/>
    <col min="8964" max="8964" width="10.75" style="23" customWidth="1"/>
    <col min="8965" max="8965" width="8.125" style="23" customWidth="1"/>
    <col min="8966" max="8966" width="9.125" style="23" customWidth="1"/>
    <col min="8967" max="8970" width="9" style="23" hidden="1" customWidth="1"/>
    <col min="8971" max="9215" width="9" style="23"/>
    <col min="9216" max="9216" width="36.75" style="23" customWidth="1"/>
    <col min="9217" max="9217" width="11.625" style="23" customWidth="1"/>
    <col min="9218" max="9218" width="8.125" style="23" customWidth="1"/>
    <col min="9219" max="9219" width="36.5" style="23" customWidth="1"/>
    <col min="9220" max="9220" width="10.75" style="23" customWidth="1"/>
    <col min="9221" max="9221" width="8.125" style="23" customWidth="1"/>
    <col min="9222" max="9222" width="9.125" style="23" customWidth="1"/>
    <col min="9223" max="9226" width="9" style="23" hidden="1" customWidth="1"/>
    <col min="9227" max="9471" width="9" style="23"/>
    <col min="9472" max="9472" width="36.75" style="23" customWidth="1"/>
    <col min="9473" max="9473" width="11.625" style="23" customWidth="1"/>
    <col min="9474" max="9474" width="8.125" style="23" customWidth="1"/>
    <col min="9475" max="9475" width="36.5" style="23" customWidth="1"/>
    <col min="9476" max="9476" width="10.75" style="23" customWidth="1"/>
    <col min="9477" max="9477" width="8.125" style="23" customWidth="1"/>
    <col min="9478" max="9478" width="9.125" style="23" customWidth="1"/>
    <col min="9479" max="9482" width="9" style="23" hidden="1" customWidth="1"/>
    <col min="9483" max="9727" width="9" style="23"/>
    <col min="9728" max="9728" width="36.75" style="23" customWidth="1"/>
    <col min="9729" max="9729" width="11.625" style="23" customWidth="1"/>
    <col min="9730" max="9730" width="8.125" style="23" customWidth="1"/>
    <col min="9731" max="9731" width="36.5" style="23" customWidth="1"/>
    <col min="9732" max="9732" width="10.75" style="23" customWidth="1"/>
    <col min="9733" max="9733" width="8.125" style="23" customWidth="1"/>
    <col min="9734" max="9734" width="9.125" style="23" customWidth="1"/>
    <col min="9735" max="9738" width="9" style="23" hidden="1" customWidth="1"/>
    <col min="9739" max="9983" width="9" style="23"/>
    <col min="9984" max="9984" width="36.75" style="23" customWidth="1"/>
    <col min="9985" max="9985" width="11.625" style="23" customWidth="1"/>
    <col min="9986" max="9986" width="8.125" style="23" customWidth="1"/>
    <col min="9987" max="9987" width="36.5" style="23" customWidth="1"/>
    <col min="9988" max="9988" width="10.75" style="23" customWidth="1"/>
    <col min="9989" max="9989" width="8.125" style="23" customWidth="1"/>
    <col min="9990" max="9990" width="9.125" style="23" customWidth="1"/>
    <col min="9991" max="9994" width="9" style="23" hidden="1" customWidth="1"/>
    <col min="9995" max="10239" width="9" style="23"/>
    <col min="10240" max="10240" width="36.75" style="23" customWidth="1"/>
    <col min="10241" max="10241" width="11.625" style="23" customWidth="1"/>
    <col min="10242" max="10242" width="8.125" style="23" customWidth="1"/>
    <col min="10243" max="10243" width="36.5" style="23" customWidth="1"/>
    <col min="10244" max="10244" width="10.75" style="23" customWidth="1"/>
    <col min="10245" max="10245" width="8.125" style="23" customWidth="1"/>
    <col min="10246" max="10246" width="9.125" style="23" customWidth="1"/>
    <col min="10247" max="10250" width="9" style="23" hidden="1" customWidth="1"/>
    <col min="10251" max="10495" width="9" style="23"/>
    <col min="10496" max="10496" width="36.75" style="23" customWidth="1"/>
    <col min="10497" max="10497" width="11.625" style="23" customWidth="1"/>
    <col min="10498" max="10498" width="8.125" style="23" customWidth="1"/>
    <col min="10499" max="10499" width="36.5" style="23" customWidth="1"/>
    <col min="10500" max="10500" width="10.75" style="23" customWidth="1"/>
    <col min="10501" max="10501" width="8.125" style="23" customWidth="1"/>
    <col min="10502" max="10502" width="9.125" style="23" customWidth="1"/>
    <col min="10503" max="10506" width="9" style="23" hidden="1" customWidth="1"/>
    <col min="10507" max="10751" width="9" style="23"/>
    <col min="10752" max="10752" width="36.75" style="23" customWidth="1"/>
    <col min="10753" max="10753" width="11.625" style="23" customWidth="1"/>
    <col min="10754" max="10754" width="8.125" style="23" customWidth="1"/>
    <col min="10755" max="10755" width="36.5" style="23" customWidth="1"/>
    <col min="10756" max="10756" width="10.75" style="23" customWidth="1"/>
    <col min="10757" max="10757" width="8.125" style="23" customWidth="1"/>
    <col min="10758" max="10758" width="9.125" style="23" customWidth="1"/>
    <col min="10759" max="10762" width="9" style="23" hidden="1" customWidth="1"/>
    <col min="10763" max="11007" width="9" style="23"/>
    <col min="11008" max="11008" width="36.75" style="23" customWidth="1"/>
    <col min="11009" max="11009" width="11.625" style="23" customWidth="1"/>
    <col min="11010" max="11010" width="8.125" style="23" customWidth="1"/>
    <col min="11011" max="11011" width="36.5" style="23" customWidth="1"/>
    <col min="11012" max="11012" width="10.75" style="23" customWidth="1"/>
    <col min="11013" max="11013" width="8.125" style="23" customWidth="1"/>
    <col min="11014" max="11014" width="9.125" style="23" customWidth="1"/>
    <col min="11015" max="11018" width="9" style="23" hidden="1" customWidth="1"/>
    <col min="11019" max="11263" width="9" style="23"/>
    <col min="11264" max="11264" width="36.75" style="23" customWidth="1"/>
    <col min="11265" max="11265" width="11.625" style="23" customWidth="1"/>
    <col min="11266" max="11266" width="8.125" style="23" customWidth="1"/>
    <col min="11267" max="11267" width="36.5" style="23" customWidth="1"/>
    <col min="11268" max="11268" width="10.75" style="23" customWidth="1"/>
    <col min="11269" max="11269" width="8.125" style="23" customWidth="1"/>
    <col min="11270" max="11270" width="9.125" style="23" customWidth="1"/>
    <col min="11271" max="11274" width="9" style="23" hidden="1" customWidth="1"/>
    <col min="11275" max="11519" width="9" style="23"/>
    <col min="11520" max="11520" width="36.75" style="23" customWidth="1"/>
    <col min="11521" max="11521" width="11.625" style="23" customWidth="1"/>
    <col min="11522" max="11522" width="8.125" style="23" customWidth="1"/>
    <col min="11523" max="11523" width="36.5" style="23" customWidth="1"/>
    <col min="11524" max="11524" width="10.75" style="23" customWidth="1"/>
    <col min="11525" max="11525" width="8.125" style="23" customWidth="1"/>
    <col min="11526" max="11526" width="9.125" style="23" customWidth="1"/>
    <col min="11527" max="11530" width="9" style="23" hidden="1" customWidth="1"/>
    <col min="11531" max="11775" width="9" style="23"/>
    <col min="11776" max="11776" width="36.75" style="23" customWidth="1"/>
    <col min="11777" max="11777" width="11.625" style="23" customWidth="1"/>
    <col min="11778" max="11778" width="8.125" style="23" customWidth="1"/>
    <col min="11779" max="11779" width="36.5" style="23" customWidth="1"/>
    <col min="11780" max="11780" width="10.75" style="23" customWidth="1"/>
    <col min="11781" max="11781" width="8.125" style="23" customWidth="1"/>
    <col min="11782" max="11782" width="9.125" style="23" customWidth="1"/>
    <col min="11783" max="11786" width="9" style="23" hidden="1" customWidth="1"/>
    <col min="11787" max="12031" width="9" style="23"/>
    <col min="12032" max="12032" width="36.75" style="23" customWidth="1"/>
    <col min="12033" max="12033" width="11.625" style="23" customWidth="1"/>
    <col min="12034" max="12034" width="8.125" style="23" customWidth="1"/>
    <col min="12035" max="12035" width="36.5" style="23" customWidth="1"/>
    <col min="12036" max="12036" width="10.75" style="23" customWidth="1"/>
    <col min="12037" max="12037" width="8.125" style="23" customWidth="1"/>
    <col min="12038" max="12038" width="9.125" style="23" customWidth="1"/>
    <col min="12039" max="12042" width="9" style="23" hidden="1" customWidth="1"/>
    <col min="12043" max="12287" width="9" style="23"/>
    <col min="12288" max="12288" width="36.75" style="23" customWidth="1"/>
    <col min="12289" max="12289" width="11.625" style="23" customWidth="1"/>
    <col min="12290" max="12290" width="8.125" style="23" customWidth="1"/>
    <col min="12291" max="12291" width="36.5" style="23" customWidth="1"/>
    <col min="12292" max="12292" width="10.75" style="23" customWidth="1"/>
    <col min="12293" max="12293" width="8.125" style="23" customWidth="1"/>
    <col min="12294" max="12294" width="9.125" style="23" customWidth="1"/>
    <col min="12295" max="12298" width="9" style="23" hidden="1" customWidth="1"/>
    <col min="12299" max="12543" width="9" style="23"/>
    <col min="12544" max="12544" width="36.75" style="23" customWidth="1"/>
    <col min="12545" max="12545" width="11.625" style="23" customWidth="1"/>
    <col min="12546" max="12546" width="8.125" style="23" customWidth="1"/>
    <col min="12547" max="12547" width="36.5" style="23" customWidth="1"/>
    <col min="12548" max="12548" width="10.75" style="23" customWidth="1"/>
    <col min="12549" max="12549" width="8.125" style="23" customWidth="1"/>
    <col min="12550" max="12550" width="9.125" style="23" customWidth="1"/>
    <col min="12551" max="12554" width="9" style="23" hidden="1" customWidth="1"/>
    <col min="12555" max="12799" width="9" style="23"/>
    <col min="12800" max="12800" width="36.75" style="23" customWidth="1"/>
    <col min="12801" max="12801" width="11.625" style="23" customWidth="1"/>
    <col min="12802" max="12802" width="8.125" style="23" customWidth="1"/>
    <col min="12803" max="12803" width="36.5" style="23" customWidth="1"/>
    <col min="12804" max="12804" width="10.75" style="23" customWidth="1"/>
    <col min="12805" max="12805" width="8.125" style="23" customWidth="1"/>
    <col min="12806" max="12806" width="9.125" style="23" customWidth="1"/>
    <col min="12807" max="12810" width="9" style="23" hidden="1" customWidth="1"/>
    <col min="12811" max="13055" width="9" style="23"/>
    <col min="13056" max="13056" width="36.75" style="23" customWidth="1"/>
    <col min="13057" max="13057" width="11.625" style="23" customWidth="1"/>
    <col min="13058" max="13058" width="8.125" style="23" customWidth="1"/>
    <col min="13059" max="13059" width="36.5" style="23" customWidth="1"/>
    <col min="13060" max="13060" width="10.75" style="23" customWidth="1"/>
    <col min="13061" max="13061" width="8.125" style="23" customWidth="1"/>
    <col min="13062" max="13062" width="9.125" style="23" customWidth="1"/>
    <col min="13063" max="13066" width="9" style="23" hidden="1" customWidth="1"/>
    <col min="13067" max="13311" width="9" style="23"/>
    <col min="13312" max="13312" width="36.75" style="23" customWidth="1"/>
    <col min="13313" max="13313" width="11.625" style="23" customWidth="1"/>
    <col min="13314" max="13314" width="8.125" style="23" customWidth="1"/>
    <col min="13315" max="13315" width="36.5" style="23" customWidth="1"/>
    <col min="13316" max="13316" width="10.75" style="23" customWidth="1"/>
    <col min="13317" max="13317" width="8.125" style="23" customWidth="1"/>
    <col min="13318" max="13318" width="9.125" style="23" customWidth="1"/>
    <col min="13319" max="13322" width="9" style="23" hidden="1" customWidth="1"/>
    <col min="13323" max="13567" width="9" style="23"/>
    <col min="13568" max="13568" width="36.75" style="23" customWidth="1"/>
    <col min="13569" max="13569" width="11.625" style="23" customWidth="1"/>
    <col min="13570" max="13570" width="8.125" style="23" customWidth="1"/>
    <col min="13571" max="13571" width="36.5" style="23" customWidth="1"/>
    <col min="13572" max="13572" width="10.75" style="23" customWidth="1"/>
    <col min="13573" max="13573" width="8.125" style="23" customWidth="1"/>
    <col min="13574" max="13574" width="9.125" style="23" customWidth="1"/>
    <col min="13575" max="13578" width="9" style="23" hidden="1" customWidth="1"/>
    <col min="13579" max="13823" width="9" style="23"/>
    <col min="13824" max="13824" width="36.75" style="23" customWidth="1"/>
    <col min="13825" max="13825" width="11.625" style="23" customWidth="1"/>
    <col min="13826" max="13826" width="8.125" style="23" customWidth="1"/>
    <col min="13827" max="13827" width="36.5" style="23" customWidth="1"/>
    <col min="13828" max="13828" width="10.75" style="23" customWidth="1"/>
    <col min="13829" max="13829" width="8.125" style="23" customWidth="1"/>
    <col min="13830" max="13830" width="9.125" style="23" customWidth="1"/>
    <col min="13831" max="13834" width="9" style="23" hidden="1" customWidth="1"/>
    <col min="13835" max="14079" width="9" style="23"/>
    <col min="14080" max="14080" width="36.75" style="23" customWidth="1"/>
    <col min="14081" max="14081" width="11.625" style="23" customWidth="1"/>
    <col min="14082" max="14082" width="8.125" style="23" customWidth="1"/>
    <col min="14083" max="14083" width="36.5" style="23" customWidth="1"/>
    <col min="14084" max="14084" width="10.75" style="23" customWidth="1"/>
    <col min="14085" max="14085" width="8.125" style="23" customWidth="1"/>
    <col min="14086" max="14086" width="9.125" style="23" customWidth="1"/>
    <col min="14087" max="14090" width="9" style="23" hidden="1" customWidth="1"/>
    <col min="14091" max="14335" width="9" style="23"/>
    <col min="14336" max="14336" width="36.75" style="23" customWidth="1"/>
    <col min="14337" max="14337" width="11.625" style="23" customWidth="1"/>
    <col min="14338" max="14338" width="8.125" style="23" customWidth="1"/>
    <col min="14339" max="14339" width="36.5" style="23" customWidth="1"/>
    <col min="14340" max="14340" width="10.75" style="23" customWidth="1"/>
    <col min="14341" max="14341" width="8.125" style="23" customWidth="1"/>
    <col min="14342" max="14342" width="9.125" style="23" customWidth="1"/>
    <col min="14343" max="14346" width="9" style="23" hidden="1" customWidth="1"/>
    <col min="14347" max="14591" width="9" style="23"/>
    <col min="14592" max="14592" width="36.75" style="23" customWidth="1"/>
    <col min="14593" max="14593" width="11.625" style="23" customWidth="1"/>
    <col min="14594" max="14594" width="8.125" style="23" customWidth="1"/>
    <col min="14595" max="14595" width="36.5" style="23" customWidth="1"/>
    <col min="14596" max="14596" width="10.75" style="23" customWidth="1"/>
    <col min="14597" max="14597" width="8.125" style="23" customWidth="1"/>
    <col min="14598" max="14598" width="9.125" style="23" customWidth="1"/>
    <col min="14599" max="14602" width="9" style="23" hidden="1" customWidth="1"/>
    <col min="14603" max="14847" width="9" style="23"/>
    <col min="14848" max="14848" width="36.75" style="23" customWidth="1"/>
    <col min="14849" max="14849" width="11.625" style="23" customWidth="1"/>
    <col min="14850" max="14850" width="8.125" style="23" customWidth="1"/>
    <col min="14851" max="14851" width="36.5" style="23" customWidth="1"/>
    <col min="14852" max="14852" width="10.75" style="23" customWidth="1"/>
    <col min="14853" max="14853" width="8.125" style="23" customWidth="1"/>
    <col min="14854" max="14854" width="9.125" style="23" customWidth="1"/>
    <col min="14855" max="14858" width="9" style="23" hidden="1" customWidth="1"/>
    <col min="14859" max="15103" width="9" style="23"/>
    <col min="15104" max="15104" width="36.75" style="23" customWidth="1"/>
    <col min="15105" max="15105" width="11.625" style="23" customWidth="1"/>
    <col min="15106" max="15106" width="8.125" style="23" customWidth="1"/>
    <col min="15107" max="15107" width="36.5" style="23" customWidth="1"/>
    <col min="15108" max="15108" width="10.75" style="23" customWidth="1"/>
    <col min="15109" max="15109" width="8.125" style="23" customWidth="1"/>
    <col min="15110" max="15110" width="9.125" style="23" customWidth="1"/>
    <col min="15111" max="15114" width="9" style="23" hidden="1" customWidth="1"/>
    <col min="15115" max="15359" width="9" style="23"/>
    <col min="15360" max="15360" width="36.75" style="23" customWidth="1"/>
    <col min="15361" max="15361" width="11.625" style="23" customWidth="1"/>
    <col min="15362" max="15362" width="8.125" style="23" customWidth="1"/>
    <col min="15363" max="15363" width="36.5" style="23" customWidth="1"/>
    <col min="15364" max="15364" width="10.75" style="23" customWidth="1"/>
    <col min="15365" max="15365" width="8.125" style="23" customWidth="1"/>
    <col min="15366" max="15366" width="9.125" style="23" customWidth="1"/>
    <col min="15367" max="15370" width="9" style="23" hidden="1" customWidth="1"/>
    <col min="15371" max="15615" width="9" style="23"/>
    <col min="15616" max="15616" width="36.75" style="23" customWidth="1"/>
    <col min="15617" max="15617" width="11.625" style="23" customWidth="1"/>
    <col min="15618" max="15618" width="8.125" style="23" customWidth="1"/>
    <col min="15619" max="15619" width="36.5" style="23" customWidth="1"/>
    <col min="15620" max="15620" width="10.75" style="23" customWidth="1"/>
    <col min="15621" max="15621" width="8.125" style="23" customWidth="1"/>
    <col min="15622" max="15622" width="9.125" style="23" customWidth="1"/>
    <col min="15623" max="15626" width="9" style="23" hidden="1" customWidth="1"/>
    <col min="15627" max="15871" width="9" style="23"/>
    <col min="15872" max="15872" width="36.75" style="23" customWidth="1"/>
    <col min="15873" max="15873" width="11.625" style="23" customWidth="1"/>
    <col min="15874" max="15874" width="8.125" style="23" customWidth="1"/>
    <col min="15875" max="15875" width="36.5" style="23" customWidth="1"/>
    <col min="15876" max="15876" width="10.75" style="23" customWidth="1"/>
    <col min="15877" max="15877" width="8.125" style="23" customWidth="1"/>
    <col min="15878" max="15878" width="9.125" style="23" customWidth="1"/>
    <col min="15879" max="15882" width="9" style="23" hidden="1" customWidth="1"/>
    <col min="15883" max="16127" width="9" style="23"/>
    <col min="16128" max="16128" width="36.75" style="23" customWidth="1"/>
    <col min="16129" max="16129" width="11.625" style="23" customWidth="1"/>
    <col min="16130" max="16130" width="8.125" style="23" customWidth="1"/>
    <col min="16131" max="16131" width="36.5" style="23" customWidth="1"/>
    <col min="16132" max="16132" width="10.75" style="23" customWidth="1"/>
    <col min="16133" max="16133" width="8.125" style="23" customWidth="1"/>
    <col min="16134" max="16134" width="9.125" style="23" customWidth="1"/>
    <col min="16135" max="16138" width="9" style="23" hidden="1" customWidth="1"/>
    <col min="16139" max="16384" width="9" style="23"/>
  </cols>
  <sheetData>
    <row r="1" ht="18.75" spans="1:12">
      <c r="A1" s="3" t="s">
        <v>396</v>
      </c>
      <c r="B1" s="3"/>
      <c r="C1" s="3"/>
      <c r="D1" s="3"/>
      <c r="E1" s="3"/>
      <c r="F1" s="3"/>
      <c r="G1" s="3"/>
      <c r="H1" s="3"/>
      <c r="I1" s="3"/>
      <c r="J1" s="3"/>
      <c r="K1" s="3"/>
      <c r="L1" s="3"/>
    </row>
    <row r="2" ht="24.75" customHeight="1" spans="1:12">
      <c r="A2" s="24" t="s">
        <v>397</v>
      </c>
      <c r="B2" s="24"/>
      <c r="C2" s="24"/>
      <c r="D2" s="24"/>
      <c r="E2" s="24"/>
      <c r="F2" s="24"/>
      <c r="G2" s="24"/>
      <c r="H2" s="24"/>
      <c r="I2" s="24"/>
      <c r="J2" s="24"/>
      <c r="K2" s="24"/>
      <c r="L2" s="24"/>
    </row>
    <row r="3" ht="19.5" spans="1:12">
      <c r="A3" s="25"/>
      <c r="B3" s="26"/>
      <c r="C3" s="26"/>
      <c r="D3" s="26"/>
      <c r="E3" s="26"/>
      <c r="F3" s="26"/>
      <c r="G3" s="27"/>
      <c r="I3" s="26"/>
      <c r="J3" s="26"/>
      <c r="K3" s="26"/>
      <c r="L3" s="28" t="s">
        <v>35</v>
      </c>
    </row>
    <row r="4" ht="57" spans="1:12">
      <c r="A4" s="29" t="s">
        <v>368</v>
      </c>
      <c r="B4" s="30" t="s">
        <v>37</v>
      </c>
      <c r="C4" s="30" t="s">
        <v>369</v>
      </c>
      <c r="D4" s="30" t="s">
        <v>40</v>
      </c>
      <c r="E4" s="30" t="s">
        <v>398</v>
      </c>
      <c r="F4" s="214" t="s">
        <v>372</v>
      </c>
      <c r="G4" s="29" t="s">
        <v>373</v>
      </c>
      <c r="H4" s="30" t="s">
        <v>37</v>
      </c>
      <c r="I4" s="30" t="s">
        <v>369</v>
      </c>
      <c r="J4" s="30" t="s">
        <v>40</v>
      </c>
      <c r="K4" s="30" t="s">
        <v>398</v>
      </c>
      <c r="L4" s="214" t="s">
        <v>372</v>
      </c>
    </row>
    <row r="5" ht="37.5" customHeight="1" spans="1:12">
      <c r="A5" s="31" t="s">
        <v>374</v>
      </c>
      <c r="B5" s="215" t="s">
        <v>90</v>
      </c>
      <c r="C5" s="215" t="s">
        <v>90</v>
      </c>
      <c r="D5" s="215" t="s">
        <v>90</v>
      </c>
      <c r="E5" s="215" t="s">
        <v>90</v>
      </c>
      <c r="F5" s="216"/>
      <c r="G5" s="31" t="s">
        <v>374</v>
      </c>
      <c r="H5" s="215" t="s">
        <v>90</v>
      </c>
      <c r="I5" s="215" t="s">
        <v>90</v>
      </c>
      <c r="J5" s="215" t="s">
        <v>90</v>
      </c>
      <c r="K5" s="215" t="s">
        <v>90</v>
      </c>
      <c r="L5" s="216"/>
    </row>
    <row r="6" ht="30.75" customHeight="1" spans="1:12">
      <c r="A6" s="33" t="s">
        <v>399</v>
      </c>
      <c r="B6" s="215" t="s">
        <v>90</v>
      </c>
      <c r="C6" s="215" t="s">
        <v>90</v>
      </c>
      <c r="D6" s="215" t="s">
        <v>90</v>
      </c>
      <c r="E6" s="215" t="s">
        <v>90</v>
      </c>
      <c r="F6" s="216"/>
      <c r="G6" s="33" t="s">
        <v>400</v>
      </c>
      <c r="H6" s="215" t="s">
        <v>90</v>
      </c>
      <c r="I6" s="215" t="s">
        <v>90</v>
      </c>
      <c r="J6" s="215" t="s">
        <v>90</v>
      </c>
      <c r="K6" s="215" t="s">
        <v>90</v>
      </c>
      <c r="L6" s="216"/>
    </row>
    <row r="7" ht="36.75" customHeight="1" spans="1:12">
      <c r="A7" s="35" t="s">
        <v>401</v>
      </c>
      <c r="B7" s="36"/>
      <c r="C7" s="217"/>
      <c r="D7" s="217"/>
      <c r="E7" s="217"/>
      <c r="F7" s="218"/>
      <c r="G7" s="35" t="s">
        <v>402</v>
      </c>
      <c r="H7" s="36">
        <f>SUM(H8:H10)</f>
        <v>0</v>
      </c>
      <c r="I7" s="217"/>
      <c r="J7" s="217"/>
      <c r="K7" s="217"/>
      <c r="L7" s="218"/>
    </row>
    <row r="8" ht="36.75" customHeight="1" spans="1:12">
      <c r="A8" s="37" t="s">
        <v>403</v>
      </c>
      <c r="B8" s="36"/>
      <c r="C8" s="217"/>
      <c r="D8" s="217"/>
      <c r="E8" s="217"/>
      <c r="F8" s="218"/>
      <c r="G8" s="37" t="s">
        <v>403</v>
      </c>
      <c r="H8" s="36"/>
      <c r="I8" s="217"/>
      <c r="J8" s="217"/>
      <c r="K8" s="217"/>
      <c r="L8" s="218"/>
    </row>
    <row r="9" ht="36.75" customHeight="1" spans="1:12">
      <c r="A9" s="37" t="s">
        <v>404</v>
      </c>
      <c r="B9" s="36"/>
      <c r="C9" s="217"/>
      <c r="D9" s="217"/>
      <c r="E9" s="217"/>
      <c r="F9" s="218"/>
      <c r="G9" s="37" t="s">
        <v>404</v>
      </c>
      <c r="H9" s="36"/>
      <c r="I9" s="217"/>
      <c r="J9" s="217"/>
      <c r="K9" s="217"/>
      <c r="L9" s="218"/>
    </row>
    <row r="10" ht="36.75" customHeight="1" spans="1:12">
      <c r="A10" s="37" t="s">
        <v>405</v>
      </c>
      <c r="B10" s="36"/>
      <c r="C10" s="217"/>
      <c r="D10" s="217"/>
      <c r="E10" s="217"/>
      <c r="F10" s="218"/>
      <c r="G10" s="37" t="s">
        <v>405</v>
      </c>
      <c r="H10" s="36"/>
      <c r="I10" s="217"/>
      <c r="J10" s="217"/>
      <c r="K10" s="217"/>
      <c r="L10" s="218"/>
    </row>
    <row r="11" ht="36.75" customHeight="1" spans="1:12">
      <c r="A11" s="35" t="s">
        <v>406</v>
      </c>
      <c r="B11" s="36">
        <f>B12+B13</f>
        <v>0</v>
      </c>
      <c r="C11" s="217"/>
      <c r="D11" s="217"/>
      <c r="E11" s="217"/>
      <c r="F11" s="218"/>
      <c r="G11" s="35" t="s">
        <v>407</v>
      </c>
      <c r="H11" s="36">
        <f>H12+H13</f>
        <v>0</v>
      </c>
      <c r="I11" s="217"/>
      <c r="J11" s="217"/>
      <c r="K11" s="217"/>
      <c r="L11" s="218"/>
    </row>
    <row r="12" ht="36.75" customHeight="1" spans="1:12">
      <c r="A12" s="38" t="s">
        <v>408</v>
      </c>
      <c r="B12" s="36"/>
      <c r="C12" s="217"/>
      <c r="D12" s="217"/>
      <c r="E12" s="217"/>
      <c r="F12" s="218"/>
      <c r="G12" s="37" t="s">
        <v>409</v>
      </c>
      <c r="H12" s="36"/>
      <c r="I12" s="217"/>
      <c r="J12" s="217"/>
      <c r="K12" s="217"/>
      <c r="L12" s="218"/>
    </row>
    <row r="13" ht="36.75" customHeight="1" spans="1:12">
      <c r="A13" s="37" t="s">
        <v>410</v>
      </c>
      <c r="B13" s="36"/>
      <c r="C13" s="217"/>
      <c r="D13" s="217"/>
      <c r="E13" s="217"/>
      <c r="F13" s="218"/>
      <c r="G13" s="37" t="s">
        <v>410</v>
      </c>
      <c r="H13" s="36"/>
      <c r="I13" s="217"/>
      <c r="J13" s="217"/>
      <c r="K13" s="217"/>
      <c r="L13" s="218"/>
    </row>
    <row r="14" ht="36.75" customHeight="1" spans="1:12">
      <c r="A14" s="35" t="s">
        <v>411</v>
      </c>
      <c r="B14" s="36"/>
      <c r="C14" s="217"/>
      <c r="D14" s="217"/>
      <c r="E14" s="217"/>
      <c r="F14" s="218"/>
      <c r="G14" s="35" t="s">
        <v>412</v>
      </c>
      <c r="H14" s="36"/>
      <c r="I14" s="217"/>
      <c r="J14" s="217"/>
      <c r="K14" s="217"/>
      <c r="L14" s="218"/>
    </row>
    <row r="15" ht="36.75" customHeight="1" spans="1:12">
      <c r="A15" s="35" t="s">
        <v>413</v>
      </c>
      <c r="B15" s="36"/>
      <c r="C15" s="217"/>
      <c r="D15" s="217"/>
      <c r="E15" s="217"/>
      <c r="F15" s="218"/>
      <c r="G15" s="35" t="s">
        <v>414</v>
      </c>
      <c r="H15" s="36"/>
      <c r="I15" s="217"/>
      <c r="J15" s="217"/>
      <c r="K15" s="217"/>
      <c r="L15" s="218"/>
    </row>
    <row r="16" ht="36.75" customHeight="1" spans="1:12">
      <c r="A16" s="39"/>
      <c r="B16" s="40"/>
      <c r="C16" s="40"/>
      <c r="D16" s="40"/>
      <c r="E16" s="40"/>
      <c r="F16" s="40"/>
      <c r="G16" s="41" t="s">
        <v>415</v>
      </c>
      <c r="H16" s="40"/>
      <c r="I16" s="40"/>
      <c r="J16" s="40"/>
      <c r="K16" s="40"/>
      <c r="L16" s="40"/>
    </row>
    <row r="17" ht="38.25" customHeight="1" spans="1:11">
      <c r="A17" s="42"/>
      <c r="B17" s="42"/>
      <c r="C17" s="42"/>
      <c r="D17" s="42"/>
      <c r="E17" s="42"/>
      <c r="F17" s="42"/>
      <c r="G17" s="42"/>
      <c r="H17" s="42"/>
      <c r="I17" s="42"/>
      <c r="J17" s="42"/>
      <c r="K17" s="42"/>
    </row>
    <row r="18" ht="13.5" spans="1:11">
      <c r="A18" s="42" t="s">
        <v>416</v>
      </c>
      <c r="B18" s="42"/>
      <c r="C18" s="42"/>
      <c r="D18" s="42"/>
      <c r="E18" s="42"/>
      <c r="F18" s="42"/>
      <c r="G18" s="42"/>
      <c r="H18" s="42"/>
      <c r="I18" s="42"/>
      <c r="J18" s="42"/>
      <c r="K18" s="42"/>
    </row>
    <row r="19" spans="1:11">
      <c r="A19" s="23"/>
      <c r="B19" s="43"/>
      <c r="C19" s="43"/>
      <c r="D19" s="43"/>
      <c r="E19" s="43"/>
      <c r="H19" s="43"/>
      <c r="I19" s="43"/>
      <c r="J19" s="43"/>
      <c r="K19" s="43"/>
    </row>
    <row r="20" spans="1:1">
      <c r="A20" s="23"/>
    </row>
    <row r="21" spans="1:1">
      <c r="A21" s="23"/>
    </row>
    <row r="22" spans="1:1">
      <c r="A22" s="23"/>
    </row>
    <row r="23" spans="1:1">
      <c r="A23" s="23"/>
    </row>
    <row r="24" spans="1:1">
      <c r="A24" s="23"/>
    </row>
    <row r="25" spans="1:1">
      <c r="A25" s="23"/>
    </row>
    <row r="26" spans="1:1">
      <c r="A26" s="23"/>
    </row>
    <row r="27" spans="1:1">
      <c r="A27" s="23"/>
    </row>
    <row r="28" spans="1:1">
      <c r="A28" s="23"/>
    </row>
    <row r="29" spans="1:1">
      <c r="A29" s="23"/>
    </row>
    <row r="30" spans="1:1">
      <c r="A30" s="23"/>
    </row>
    <row r="31" spans="1:1">
      <c r="A31" s="23"/>
    </row>
    <row r="32" spans="1:1">
      <c r="A32" s="23"/>
    </row>
    <row r="33" spans="1:1">
      <c r="A33" s="23"/>
    </row>
    <row r="34" spans="1:1">
      <c r="A34" s="23"/>
    </row>
    <row r="35" spans="1:1">
      <c r="A35" s="23"/>
    </row>
    <row r="36" spans="1:1">
      <c r="A36" s="23"/>
    </row>
  </sheetData>
  <mergeCells count="5">
    <mergeCell ref="A1:L1"/>
    <mergeCell ref="A2:L2"/>
    <mergeCell ref="A3:B3"/>
    <mergeCell ref="A17:K17"/>
    <mergeCell ref="A18:K18"/>
  </mergeCells>
  <printOptions horizontalCentered="1"/>
  <pageMargins left="0.236220472440945" right="0.236220472440945" top="0.5" bottom="0.31496062992126" header="0.31496062992126" footer="0.31496062992126"/>
  <pageSetup paperSize="9" scale="78" orientation="landscape"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workbookViewId="0">
      <selection activeCell="I11" sqref="I11"/>
    </sheetView>
  </sheetViews>
  <sheetFormatPr defaultColWidth="6.75" defaultRowHeight="11.25"/>
  <cols>
    <col min="1" max="1" width="43" style="2" customWidth="1"/>
    <col min="2" max="4" width="14" style="2" customWidth="1"/>
    <col min="5" max="45" width="9" style="2" customWidth="1"/>
    <col min="46" max="16384" width="6.75" style="2"/>
  </cols>
  <sheetData>
    <row r="1" ht="19.5" customHeight="1" spans="1:6">
      <c r="A1" s="210" t="s">
        <v>417</v>
      </c>
      <c r="B1" s="210"/>
      <c r="C1" s="210"/>
      <c r="D1" s="210"/>
      <c r="E1" s="210"/>
      <c r="F1" s="210"/>
    </row>
    <row r="2" ht="31.5" customHeight="1" spans="1:45">
      <c r="A2" s="4" t="s">
        <v>418</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239</v>
      </c>
      <c r="B4" s="10" t="s">
        <v>419</v>
      </c>
      <c r="C4" s="11" t="s">
        <v>420</v>
      </c>
      <c r="D4" s="12" t="s">
        <v>421</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1"/>
    </row>
    <row r="5" s="1" customFormat="1" ht="24.95" customHeight="1" spans="1:4">
      <c r="A5" s="13" t="s">
        <v>422</v>
      </c>
      <c r="B5" s="14" t="s">
        <v>90</v>
      </c>
      <c r="C5" s="14" t="s">
        <v>90</v>
      </c>
      <c r="D5" s="15" t="s">
        <v>90</v>
      </c>
    </row>
    <row r="6" s="1" customFormat="1" ht="24.95" customHeight="1" spans="1:45">
      <c r="A6" s="16" t="s">
        <v>423</v>
      </c>
      <c r="B6" s="10"/>
      <c r="C6" s="14"/>
      <c r="D6" s="15"/>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3" t="s">
        <v>424</v>
      </c>
      <c r="B7" s="10" t="s">
        <v>90</v>
      </c>
      <c r="C7" s="14" t="s">
        <v>90</v>
      </c>
      <c r="D7" s="15" t="s">
        <v>90</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6" t="s">
        <v>425</v>
      </c>
      <c r="B8" s="10"/>
      <c r="C8" s="14"/>
      <c r="D8" s="15"/>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3" t="s">
        <v>426</v>
      </c>
      <c r="B9" s="10" t="s">
        <v>90</v>
      </c>
      <c r="C9" s="14" t="s">
        <v>90</v>
      </c>
      <c r="D9" s="15" t="s">
        <v>90</v>
      </c>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6" t="s">
        <v>427</v>
      </c>
      <c r="B10" s="211"/>
      <c r="C10" s="211"/>
      <c r="D10" s="211"/>
    </row>
    <row r="11" s="1" customFormat="1" ht="24.95" customHeight="1" spans="1:4">
      <c r="A11" s="13" t="s">
        <v>428</v>
      </c>
      <c r="B11" s="212" t="s">
        <v>90</v>
      </c>
      <c r="C11" s="212" t="s">
        <v>90</v>
      </c>
      <c r="D11" s="213" t="s">
        <v>90</v>
      </c>
    </row>
    <row r="12" s="1" customFormat="1" ht="24.95" customHeight="1" spans="1:4">
      <c r="A12" s="16" t="s">
        <v>429</v>
      </c>
      <c r="B12" s="211"/>
      <c r="C12" s="211"/>
      <c r="D12" s="211"/>
    </row>
    <row r="13" s="1" customFormat="1" ht="24.95" customHeight="1" spans="1:4">
      <c r="A13" s="13" t="s">
        <v>430</v>
      </c>
      <c r="B13" s="212" t="s">
        <v>90</v>
      </c>
      <c r="C13" s="212" t="s">
        <v>90</v>
      </c>
      <c r="D13" s="213" t="s">
        <v>90</v>
      </c>
    </row>
    <row r="14" s="1" customFormat="1" ht="24.95" customHeight="1" spans="1:4">
      <c r="A14" s="16" t="s">
        <v>431</v>
      </c>
      <c r="B14" s="211"/>
      <c r="C14" s="211"/>
      <c r="D14" s="211"/>
    </row>
    <row r="15" s="1" customFormat="1" ht="24.95" customHeight="1" spans="1:4">
      <c r="A15" s="13" t="s">
        <v>432</v>
      </c>
      <c r="B15" s="212" t="s">
        <v>90</v>
      </c>
      <c r="C15" s="212" t="s">
        <v>90</v>
      </c>
      <c r="D15" s="213" t="s">
        <v>90</v>
      </c>
    </row>
    <row r="16" s="1" customFormat="1" ht="24.95" customHeight="1" spans="1:4">
      <c r="A16" s="16" t="s">
        <v>433</v>
      </c>
      <c r="B16" s="211"/>
      <c r="C16" s="211"/>
      <c r="D16" s="211"/>
    </row>
    <row r="17" s="1" customFormat="1" ht="24.95" customHeight="1" spans="1:4">
      <c r="A17" s="13" t="s">
        <v>434</v>
      </c>
      <c r="B17" s="212" t="s">
        <v>90</v>
      </c>
      <c r="C17" s="212" t="s">
        <v>90</v>
      </c>
      <c r="D17" s="213" t="s">
        <v>90</v>
      </c>
    </row>
    <row r="18" s="1" customFormat="1" ht="24.95" customHeight="1" spans="1:4">
      <c r="A18" s="16" t="s">
        <v>435</v>
      </c>
      <c r="B18" s="211"/>
      <c r="C18" s="211"/>
      <c r="D18" s="211"/>
    </row>
    <row r="19" s="1" customFormat="1" ht="24.95" customHeight="1" spans="1:4">
      <c r="A19" s="16"/>
      <c r="B19" s="211"/>
      <c r="C19" s="211"/>
      <c r="D19" s="211"/>
    </row>
    <row r="20" s="1" customFormat="1" ht="24.95" customHeight="1" spans="1:4">
      <c r="A20" s="20" t="s">
        <v>436</v>
      </c>
      <c r="B20" s="212" t="s">
        <v>90</v>
      </c>
      <c r="C20" s="212" t="s">
        <v>90</v>
      </c>
      <c r="D20" s="213" t="s">
        <v>90</v>
      </c>
    </row>
    <row r="21" s="1" customFormat="1" ht="24.95" customHeight="1" spans="1:4">
      <c r="A21" s="20" t="s">
        <v>437</v>
      </c>
      <c r="B21" s="212" t="s">
        <v>90</v>
      </c>
      <c r="C21" s="212" t="s">
        <v>90</v>
      </c>
      <c r="D21" s="213" t="s">
        <v>90</v>
      </c>
    </row>
  </sheetData>
  <mergeCells count="1">
    <mergeCell ref="A2:D2"/>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1"/>
  <sheetViews>
    <sheetView zoomScale="115" zoomScaleNormal="115" workbookViewId="0">
      <selection activeCell="E27" sqref="E27"/>
    </sheetView>
  </sheetViews>
  <sheetFormatPr defaultColWidth="9" defaultRowHeight="12.75"/>
  <cols>
    <col min="1" max="1" width="31" style="182" customWidth="1"/>
    <col min="2" max="2" width="12.5" style="183" customWidth="1"/>
    <col min="3" max="3" width="10.875" style="184" customWidth="1"/>
    <col min="4" max="4" width="31.5" style="182" customWidth="1"/>
    <col min="5" max="5" width="12" style="182" customWidth="1"/>
    <col min="6" max="6" width="10.875" style="182" customWidth="1"/>
    <col min="7" max="7" width="11.625" style="182" customWidth="1"/>
    <col min="8" max="16384" width="9" style="182"/>
  </cols>
  <sheetData>
    <row r="1" ht="18" customHeight="1" spans="1:6">
      <c r="A1" s="80" t="s">
        <v>438</v>
      </c>
      <c r="B1" s="139"/>
      <c r="C1" s="139"/>
      <c r="D1" s="139"/>
      <c r="E1" s="139"/>
      <c r="F1" s="139"/>
    </row>
    <row r="2" ht="24" spans="1:6">
      <c r="A2" s="81" t="s">
        <v>439</v>
      </c>
      <c r="B2" s="81"/>
      <c r="C2" s="81"/>
      <c r="D2" s="81"/>
      <c r="E2" s="81"/>
      <c r="F2" s="81"/>
    </row>
    <row r="3" ht="20" customHeight="1" spans="1:6">
      <c r="A3" s="185"/>
      <c r="B3" s="186"/>
      <c r="C3" s="187"/>
      <c r="D3" s="185"/>
      <c r="E3" s="188" t="s">
        <v>35</v>
      </c>
      <c r="F3" s="144"/>
    </row>
    <row r="4" ht="57" spans="1:6">
      <c r="A4" s="189" t="s">
        <v>36</v>
      </c>
      <c r="B4" s="190" t="s">
        <v>37</v>
      </c>
      <c r="C4" s="191" t="s">
        <v>440</v>
      </c>
      <c r="D4" s="189" t="s">
        <v>43</v>
      </c>
      <c r="E4" s="190" t="s">
        <v>37</v>
      </c>
      <c r="F4" s="192" t="s">
        <v>441</v>
      </c>
    </row>
    <row r="5" ht="19.5" spans="1:7">
      <c r="A5" s="193" t="s">
        <v>247</v>
      </c>
      <c r="B5" s="194">
        <f>SUM(B6,B32)</f>
        <v>2200.52774</v>
      </c>
      <c r="C5" s="195">
        <v>79.81</v>
      </c>
      <c r="D5" s="193" t="s">
        <v>247</v>
      </c>
      <c r="E5" s="194">
        <f>SUM(E6,E32)</f>
        <v>2200.53</v>
      </c>
      <c r="F5" s="195">
        <v>79.81</v>
      </c>
      <c r="G5" s="183"/>
    </row>
    <row r="6" ht="19.5" spans="1:7">
      <c r="A6" s="196" t="s">
        <v>45</v>
      </c>
      <c r="B6" s="194" t="s">
        <v>442</v>
      </c>
      <c r="C6" s="194" t="s">
        <v>442</v>
      </c>
      <c r="D6" s="196" t="s">
        <v>46</v>
      </c>
      <c r="E6" s="194">
        <f>SUM(E7:E31)</f>
        <v>2200.53</v>
      </c>
      <c r="F6" s="194">
        <v>79.81</v>
      </c>
      <c r="G6" s="197"/>
    </row>
    <row r="7" ht="13.5" spans="1:7">
      <c r="A7" s="198" t="s">
        <v>47</v>
      </c>
      <c r="B7" s="199"/>
      <c r="C7" s="199"/>
      <c r="D7" s="198" t="s">
        <v>48</v>
      </c>
      <c r="E7" s="199">
        <v>829.15</v>
      </c>
      <c r="F7" s="199">
        <v>107.24</v>
      </c>
      <c r="G7" s="197"/>
    </row>
    <row r="8" ht="13.5" spans="1:7">
      <c r="A8" s="200" t="s">
        <v>443</v>
      </c>
      <c r="B8" s="199"/>
      <c r="C8" s="199"/>
      <c r="D8" s="198" t="s">
        <v>50</v>
      </c>
      <c r="E8" s="199"/>
      <c r="F8" s="199"/>
      <c r="G8" s="197"/>
    </row>
    <row r="9" ht="13.5" spans="1:7">
      <c r="A9" s="200" t="s">
        <v>444</v>
      </c>
      <c r="B9" s="199"/>
      <c r="C9" s="199"/>
      <c r="D9" s="198" t="s">
        <v>52</v>
      </c>
      <c r="E9" s="199"/>
      <c r="F9" s="199"/>
      <c r="G9" s="197"/>
    </row>
    <row r="10" ht="13.5" spans="1:7">
      <c r="A10" s="200" t="s">
        <v>445</v>
      </c>
      <c r="B10" s="199"/>
      <c r="C10" s="199"/>
      <c r="D10" s="198" t="s">
        <v>54</v>
      </c>
      <c r="E10" s="199">
        <v>11.06</v>
      </c>
      <c r="F10" s="199">
        <v>16.92</v>
      </c>
      <c r="G10" s="197"/>
    </row>
    <row r="11" ht="13.5" spans="1:7">
      <c r="A11" s="200" t="s">
        <v>446</v>
      </c>
      <c r="B11" s="199"/>
      <c r="C11" s="199"/>
      <c r="D11" s="198" t="s">
        <v>56</v>
      </c>
      <c r="E11" s="199"/>
      <c r="F11" s="199"/>
      <c r="G11" s="197"/>
    </row>
    <row r="12" ht="13.5" spans="1:7">
      <c r="A12" s="200" t="s">
        <v>447</v>
      </c>
      <c r="B12" s="199"/>
      <c r="C12" s="199"/>
      <c r="D12" s="198" t="s">
        <v>58</v>
      </c>
      <c r="E12" s="199"/>
      <c r="F12" s="199"/>
      <c r="G12" s="197"/>
    </row>
    <row r="13" ht="13.5" spans="1:7">
      <c r="A13" s="200" t="s">
        <v>448</v>
      </c>
      <c r="B13" s="199"/>
      <c r="C13" s="199"/>
      <c r="D13" s="198" t="s">
        <v>60</v>
      </c>
      <c r="E13" s="199">
        <v>62.96</v>
      </c>
      <c r="F13" s="199">
        <v>84</v>
      </c>
      <c r="G13" s="197"/>
    </row>
    <row r="14" ht="13.5" spans="1:7">
      <c r="A14" s="200" t="s">
        <v>59</v>
      </c>
      <c r="B14" s="199"/>
      <c r="C14" s="199"/>
      <c r="D14" s="198" t="s">
        <v>62</v>
      </c>
      <c r="E14" s="199">
        <v>556.57</v>
      </c>
      <c r="F14" s="199">
        <v>88.98</v>
      </c>
      <c r="G14" s="197"/>
    </row>
    <row r="15" ht="13.5" spans="1:7">
      <c r="A15" s="200" t="s">
        <v>63</v>
      </c>
      <c r="B15" s="199"/>
      <c r="C15" s="194"/>
      <c r="D15" s="198" t="s">
        <v>64</v>
      </c>
      <c r="E15" s="199">
        <v>53.63</v>
      </c>
      <c r="F15" s="199">
        <v>72</v>
      </c>
      <c r="G15" s="197"/>
    </row>
    <row r="16" ht="13.5" spans="1:7">
      <c r="A16" s="198" t="s">
        <v>65</v>
      </c>
      <c r="B16" s="199"/>
      <c r="C16" s="199"/>
      <c r="D16" s="198" t="s">
        <v>66</v>
      </c>
      <c r="E16" s="199">
        <v>40.35</v>
      </c>
      <c r="F16" s="199">
        <v>7.84</v>
      </c>
      <c r="G16" s="197"/>
    </row>
    <row r="17" ht="13.5" spans="1:7">
      <c r="A17" s="200" t="s">
        <v>449</v>
      </c>
      <c r="B17" s="199"/>
      <c r="C17" s="199"/>
      <c r="D17" s="198" t="s">
        <v>68</v>
      </c>
      <c r="E17" s="199">
        <v>138.23</v>
      </c>
      <c r="F17" s="199">
        <v>115</v>
      </c>
      <c r="G17" s="197"/>
    </row>
    <row r="18" ht="13.5" spans="1:7">
      <c r="A18" s="200" t="s">
        <v>450</v>
      </c>
      <c r="B18" s="199"/>
      <c r="C18" s="199"/>
      <c r="D18" s="198" t="s">
        <v>70</v>
      </c>
      <c r="E18" s="199">
        <v>376.01</v>
      </c>
      <c r="F18" s="199">
        <v>118.99</v>
      </c>
      <c r="G18" s="197"/>
    </row>
    <row r="19" ht="13.5" spans="1:11">
      <c r="A19" s="200" t="s">
        <v>451</v>
      </c>
      <c r="B19" s="199"/>
      <c r="C19" s="199"/>
      <c r="D19" s="198" t="s">
        <v>72</v>
      </c>
      <c r="E19" s="199">
        <v>4.2</v>
      </c>
      <c r="F19" s="199">
        <v>50</v>
      </c>
      <c r="G19" s="197"/>
      <c r="K19" s="182" t="s">
        <v>242</v>
      </c>
    </row>
    <row r="20" ht="13.5" spans="1:7">
      <c r="A20" s="201" t="s">
        <v>452</v>
      </c>
      <c r="B20" s="199"/>
      <c r="C20" s="199"/>
      <c r="D20" s="198" t="s">
        <v>74</v>
      </c>
      <c r="E20" s="199"/>
      <c r="F20" s="199"/>
      <c r="G20" s="197"/>
    </row>
    <row r="21" ht="13.5" spans="1:7">
      <c r="A21" s="200" t="s">
        <v>453</v>
      </c>
      <c r="B21" s="199"/>
      <c r="C21" s="199"/>
      <c r="D21" s="198" t="s">
        <v>76</v>
      </c>
      <c r="E21" s="199"/>
      <c r="F21" s="199"/>
      <c r="G21" s="197"/>
    </row>
    <row r="22" ht="13.5" spans="1:7">
      <c r="A22" s="200" t="s">
        <v>454</v>
      </c>
      <c r="B22" s="199"/>
      <c r="C22" s="194"/>
      <c r="D22" s="198" t="s">
        <v>78</v>
      </c>
      <c r="E22" s="199"/>
      <c r="F22" s="199"/>
      <c r="G22" s="197"/>
    </row>
    <row r="23" ht="13.5" spans="1:7">
      <c r="A23" s="200"/>
      <c r="B23" s="199"/>
      <c r="C23" s="199"/>
      <c r="D23" s="202" t="s">
        <v>80</v>
      </c>
      <c r="E23" s="199"/>
      <c r="F23" s="194"/>
      <c r="G23" s="197"/>
    </row>
    <row r="24" ht="13.5" spans="1:7">
      <c r="A24" s="200"/>
      <c r="B24" s="199"/>
      <c r="C24" s="199"/>
      <c r="D24" s="198" t="s">
        <v>81</v>
      </c>
      <c r="E24" s="199">
        <v>20.1</v>
      </c>
      <c r="F24" s="199" t="s">
        <v>442</v>
      </c>
      <c r="G24" s="197"/>
    </row>
    <row r="25" ht="13.5" spans="1:6">
      <c r="A25" s="200"/>
      <c r="B25" s="199"/>
      <c r="C25" s="199"/>
      <c r="D25" s="198" t="s">
        <v>82</v>
      </c>
      <c r="E25" s="199">
        <v>57.19</v>
      </c>
      <c r="F25" s="199">
        <v>35.4</v>
      </c>
    </row>
    <row r="26" ht="13.5" spans="1:6">
      <c r="A26" s="203"/>
      <c r="B26" s="204"/>
      <c r="C26" s="199"/>
      <c r="D26" s="198" t="s">
        <v>83</v>
      </c>
      <c r="E26" s="199"/>
      <c r="F26" s="199"/>
    </row>
    <row r="27" ht="13.5" spans="1:6">
      <c r="A27" s="203"/>
      <c r="B27" s="204"/>
      <c r="C27" s="204"/>
      <c r="D27" s="198" t="s">
        <v>84</v>
      </c>
      <c r="E27" s="199">
        <v>30.17</v>
      </c>
      <c r="F27" s="194">
        <v>75</v>
      </c>
    </row>
    <row r="28" ht="13.5" spans="1:6">
      <c r="A28" s="203"/>
      <c r="B28" s="204"/>
      <c r="C28" s="204"/>
      <c r="D28" s="198" t="s">
        <v>85</v>
      </c>
      <c r="E28" s="199">
        <v>20.91</v>
      </c>
      <c r="F28" s="194" t="s">
        <v>442</v>
      </c>
    </row>
    <row r="29" ht="13.5" spans="1:6">
      <c r="A29" s="203"/>
      <c r="B29" s="204"/>
      <c r="C29" s="204"/>
      <c r="D29" s="198" t="s">
        <v>86</v>
      </c>
      <c r="E29" s="199"/>
      <c r="F29" s="199"/>
    </row>
    <row r="30" ht="13.5" spans="1:6">
      <c r="A30" s="203"/>
      <c r="B30" s="204"/>
      <c r="C30" s="204"/>
      <c r="D30" s="198" t="s">
        <v>87</v>
      </c>
      <c r="E30" s="199"/>
      <c r="F30" s="194"/>
    </row>
    <row r="31" ht="13.5" spans="1:6">
      <c r="A31" s="203"/>
      <c r="B31" s="204"/>
      <c r="C31" s="204"/>
      <c r="D31" s="198" t="s">
        <v>88</v>
      </c>
      <c r="E31" s="199"/>
      <c r="F31" s="194"/>
    </row>
    <row r="32" ht="13.5" spans="1:7">
      <c r="A32" s="205" t="s">
        <v>89</v>
      </c>
      <c r="B32" s="194">
        <f>SUM(B33,B40)</f>
        <v>2200.52774</v>
      </c>
      <c r="C32" s="194">
        <v>79.81</v>
      </c>
      <c r="D32" s="205" t="s">
        <v>91</v>
      </c>
      <c r="E32" s="194"/>
      <c r="F32" s="194"/>
      <c r="G32" s="183"/>
    </row>
    <row r="33" ht="13.5" spans="1:6">
      <c r="A33" s="198" t="s">
        <v>391</v>
      </c>
      <c r="B33" s="206">
        <v>2070.93</v>
      </c>
      <c r="C33" s="194">
        <v>98.62</v>
      </c>
      <c r="D33" s="198" t="s">
        <v>93</v>
      </c>
      <c r="E33" s="199"/>
      <c r="F33" s="204"/>
    </row>
    <row r="34" ht="13.5" spans="1:6">
      <c r="A34" s="198" t="s">
        <v>94</v>
      </c>
      <c r="B34" s="206"/>
      <c r="C34" s="199"/>
      <c r="D34" s="198" t="s">
        <v>95</v>
      </c>
      <c r="E34" s="199"/>
      <c r="F34" s="204"/>
    </row>
    <row r="35" ht="13.5" spans="1:6">
      <c r="A35" s="198" t="s">
        <v>96</v>
      </c>
      <c r="B35" s="199"/>
      <c r="C35" s="199"/>
      <c r="D35" s="198" t="s">
        <v>97</v>
      </c>
      <c r="E35" s="199"/>
      <c r="F35" s="199"/>
    </row>
    <row r="36" ht="13.5" spans="1:6">
      <c r="A36" s="198" t="s">
        <v>98</v>
      </c>
      <c r="B36" s="206"/>
      <c r="C36" s="199"/>
      <c r="D36" s="200" t="s">
        <v>455</v>
      </c>
      <c r="E36" s="199"/>
      <c r="F36" s="199"/>
    </row>
    <row r="37" ht="13.5" spans="1:6">
      <c r="A37" s="198" t="s">
        <v>456</v>
      </c>
      <c r="B37" s="206"/>
      <c r="C37" s="199"/>
      <c r="D37" s="198" t="s">
        <v>457</v>
      </c>
      <c r="E37" s="199"/>
      <c r="F37" s="199"/>
    </row>
    <row r="38" ht="13.5" spans="1:6">
      <c r="A38" s="200" t="s">
        <v>102</v>
      </c>
      <c r="B38" s="206"/>
      <c r="C38" s="199"/>
      <c r="D38" s="200" t="s">
        <v>107</v>
      </c>
      <c r="E38" s="206"/>
      <c r="F38" s="199"/>
    </row>
    <row r="39" ht="13.5" spans="1:6">
      <c r="A39" s="198" t="s">
        <v>458</v>
      </c>
      <c r="B39" s="206"/>
      <c r="C39" s="199"/>
      <c r="D39" s="200" t="s">
        <v>109</v>
      </c>
      <c r="E39" s="206"/>
      <c r="F39" s="199"/>
    </row>
    <row r="40" ht="13.5" spans="1:6">
      <c r="A40" s="207" t="s">
        <v>108</v>
      </c>
      <c r="B40" s="206">
        <v>129.59774</v>
      </c>
      <c r="C40" s="204">
        <v>117.12</v>
      </c>
      <c r="D40" s="200" t="s">
        <v>459</v>
      </c>
      <c r="E40" s="199"/>
      <c r="F40" s="199"/>
    </row>
    <row r="41" ht="53.25" customHeight="1" spans="1:6">
      <c r="A41" s="208" t="s">
        <v>460</v>
      </c>
      <c r="B41" s="209"/>
      <c r="C41" s="209"/>
      <c r="D41" s="209"/>
      <c r="E41" s="209"/>
      <c r="F41" s="209"/>
    </row>
  </sheetData>
  <mergeCells count="4">
    <mergeCell ref="A1:F1"/>
    <mergeCell ref="A2:F2"/>
    <mergeCell ref="E3:F3"/>
    <mergeCell ref="A41:F41"/>
  </mergeCells>
  <printOptions horizontalCentered="1"/>
  <pageMargins left="0.236220472440945" right="0.236220472440945" top="0.511811023622047" bottom="0" header="0.31496062992126" footer="0.31496062992126"/>
  <pageSetup paperSize="9" scale="93" orientation="portrait"/>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C142"/>
  <sheetViews>
    <sheetView workbookViewId="0">
      <selection activeCell="D147" sqref="D147"/>
    </sheetView>
  </sheetViews>
  <sheetFormatPr defaultColWidth="21.5" defaultRowHeight="14.25" outlineLevelCol="2"/>
  <cols>
    <col min="1" max="1" width="55.25" style="172" customWidth="1"/>
    <col min="2" max="2" width="30.625" style="172" customWidth="1"/>
    <col min="3" max="16384" width="21.5" style="172"/>
  </cols>
  <sheetData>
    <row r="1" ht="18.75" spans="1:3">
      <c r="A1" s="80" t="s">
        <v>461</v>
      </c>
      <c r="B1" s="139"/>
      <c r="C1" s="173"/>
    </row>
    <row r="2" ht="24" spans="1:3">
      <c r="A2" s="81" t="s">
        <v>462</v>
      </c>
      <c r="B2" s="81"/>
      <c r="C2" s="173"/>
    </row>
    <row r="3" ht="27" customHeight="1" spans="1:3">
      <c r="A3" s="174" t="s">
        <v>35</v>
      </c>
      <c r="B3" s="175"/>
      <c r="C3" s="173"/>
    </row>
    <row r="4" ht="18.75" spans="1:3">
      <c r="A4" s="176" t="s">
        <v>463</v>
      </c>
      <c r="B4" s="177" t="s">
        <v>464</v>
      </c>
      <c r="C4" s="173"/>
    </row>
    <row r="5" spans="1:3">
      <c r="A5" s="178" t="s">
        <v>46</v>
      </c>
      <c r="B5" s="179">
        <f>SUM(B6,B25,B28,B33,B69,B81,B88,B96,B115,B119,B122,B126,B140)</f>
        <v>2200.53</v>
      </c>
      <c r="C5" s="173"/>
    </row>
    <row r="6" ht="13.5" spans="1:3">
      <c r="A6" s="180" t="s">
        <v>465</v>
      </c>
      <c r="B6" s="181">
        <v>829.15</v>
      </c>
      <c r="C6" s="173"/>
    </row>
    <row r="7" ht="13.5" spans="1:3">
      <c r="A7" s="180" t="s">
        <v>466</v>
      </c>
      <c r="B7" s="181">
        <v>1.9</v>
      </c>
      <c r="C7" s="173"/>
    </row>
    <row r="8" ht="13.5" spans="1:3">
      <c r="A8" s="180" t="s">
        <v>467</v>
      </c>
      <c r="B8" s="181">
        <v>1.9</v>
      </c>
      <c r="C8" s="173"/>
    </row>
    <row r="9" ht="13.5" spans="1:3">
      <c r="A9" s="180" t="s">
        <v>468</v>
      </c>
      <c r="B9" s="181">
        <f>SUM(B10,B11,B12,B14)</f>
        <v>824.75</v>
      </c>
      <c r="C9" s="173"/>
    </row>
    <row r="10" ht="13.5" spans="1:3">
      <c r="A10" s="180" t="s">
        <v>467</v>
      </c>
      <c r="B10" s="181">
        <v>631.85</v>
      </c>
      <c r="C10" s="173"/>
    </row>
    <row r="11" ht="13.5" spans="1:3">
      <c r="A11" s="180" t="s">
        <v>469</v>
      </c>
      <c r="B11" s="181">
        <v>150</v>
      </c>
      <c r="C11" s="173"/>
    </row>
    <row r="12" ht="13.5" spans="1:3">
      <c r="A12" s="180" t="s">
        <v>470</v>
      </c>
      <c r="B12" s="181">
        <v>15.79</v>
      </c>
      <c r="C12" s="173"/>
    </row>
    <row r="13" ht="13.5" spans="1:3">
      <c r="A13" s="180" t="s">
        <v>471</v>
      </c>
      <c r="B13" s="181">
        <v>27.11</v>
      </c>
      <c r="C13" s="173"/>
    </row>
    <row r="14" ht="13.5" spans="1:3">
      <c r="A14" s="180" t="s">
        <v>472</v>
      </c>
      <c r="B14" s="181">
        <v>27.11</v>
      </c>
      <c r="C14" s="173"/>
    </row>
    <row r="15" ht="13.5" spans="1:3">
      <c r="A15" s="180" t="s">
        <v>473</v>
      </c>
      <c r="B15" s="181"/>
      <c r="C15" s="173"/>
    </row>
    <row r="16" ht="13.5" spans="1:3">
      <c r="A16" s="180" t="s">
        <v>467</v>
      </c>
      <c r="B16" s="181"/>
      <c r="C16" s="173" t="s">
        <v>416</v>
      </c>
    </row>
    <row r="17" ht="13.5" spans="1:3">
      <c r="A17" s="180" t="s">
        <v>474</v>
      </c>
      <c r="B17" s="181"/>
      <c r="C17" s="173"/>
    </row>
    <row r="18" ht="13.5" spans="1:3">
      <c r="A18" s="180" t="s">
        <v>467</v>
      </c>
      <c r="B18" s="181"/>
      <c r="C18" s="173"/>
    </row>
    <row r="19" ht="13.5" spans="1:3">
      <c r="A19" s="180" t="s">
        <v>475</v>
      </c>
      <c r="B19" s="181"/>
      <c r="C19" s="173"/>
    </row>
    <row r="20" ht="13.5" spans="1:3">
      <c r="A20" s="180" t="s">
        <v>476</v>
      </c>
      <c r="B20" s="181">
        <v>2.5</v>
      </c>
      <c r="C20" s="173"/>
    </row>
    <row r="21" ht="13.5" spans="1:3">
      <c r="A21" s="180" t="s">
        <v>477</v>
      </c>
      <c r="B21" s="181">
        <v>2.5</v>
      </c>
      <c r="C21" s="173"/>
    </row>
    <row r="22" ht="13.5" spans="1:3">
      <c r="A22" s="180" t="s">
        <v>478</v>
      </c>
      <c r="B22" s="181"/>
      <c r="C22" s="173"/>
    </row>
    <row r="23" ht="13.5" spans="1:3">
      <c r="A23" s="180" t="s">
        <v>479</v>
      </c>
      <c r="B23" s="181"/>
      <c r="C23" s="173"/>
    </row>
    <row r="24" ht="13.5" spans="1:3">
      <c r="A24" s="180" t="s">
        <v>480</v>
      </c>
      <c r="B24" s="181"/>
      <c r="C24" s="173"/>
    </row>
    <row r="25" ht="13.5" spans="1:3">
      <c r="A25" s="180" t="s">
        <v>481</v>
      </c>
      <c r="B25" s="181">
        <v>11.06</v>
      </c>
      <c r="C25" s="173"/>
    </row>
    <row r="26" ht="13.5" spans="1:3">
      <c r="A26" s="180" t="s">
        <v>482</v>
      </c>
      <c r="B26" s="181">
        <v>11.06</v>
      </c>
      <c r="C26" s="173"/>
    </row>
    <row r="27" ht="13.5" spans="1:3">
      <c r="A27" s="180" t="s">
        <v>483</v>
      </c>
      <c r="B27" s="181">
        <v>11.06</v>
      </c>
      <c r="C27" s="173"/>
    </row>
    <row r="28" ht="13.5" spans="1:3">
      <c r="A28" s="180" t="s">
        <v>484</v>
      </c>
      <c r="B28" s="181">
        <v>62.96</v>
      </c>
      <c r="C28" s="173"/>
    </row>
    <row r="29" ht="13.5" spans="1:3">
      <c r="A29" s="180" t="s">
        <v>485</v>
      </c>
      <c r="B29" s="181">
        <v>62.96</v>
      </c>
      <c r="C29" s="173"/>
    </row>
    <row r="30" ht="13.5" spans="1:3">
      <c r="A30" s="180" t="s">
        <v>469</v>
      </c>
      <c r="B30" s="181">
        <v>16</v>
      </c>
      <c r="C30" s="173"/>
    </row>
    <row r="31" ht="13.5" spans="1:3">
      <c r="A31" s="180" t="s">
        <v>486</v>
      </c>
      <c r="B31" s="181">
        <v>3</v>
      </c>
      <c r="C31" s="173"/>
    </row>
    <row r="32" ht="13.5" spans="1:3">
      <c r="A32" s="180" t="s">
        <v>487</v>
      </c>
      <c r="B32" s="181">
        <v>43.96</v>
      </c>
      <c r="C32" s="173"/>
    </row>
    <row r="33" ht="13.5" spans="1:3">
      <c r="A33" s="180" t="s">
        <v>488</v>
      </c>
      <c r="B33" s="181">
        <v>556.57</v>
      </c>
      <c r="C33" s="173"/>
    </row>
    <row r="34" ht="13.5" spans="1:3">
      <c r="A34" s="180" t="s">
        <v>489</v>
      </c>
      <c r="B34" s="181">
        <f>SUM(B35:B37)</f>
        <v>72.05</v>
      </c>
      <c r="C34" s="173"/>
    </row>
    <row r="35" ht="13.5" spans="1:3">
      <c r="A35" s="180" t="s">
        <v>469</v>
      </c>
      <c r="B35" s="181">
        <v>17</v>
      </c>
      <c r="C35" s="173"/>
    </row>
    <row r="36" ht="13.5" spans="1:3">
      <c r="A36" s="180" t="s">
        <v>490</v>
      </c>
      <c r="B36" s="181">
        <v>41.98</v>
      </c>
      <c r="C36" s="173"/>
    </row>
    <row r="37" ht="13.5" spans="1:3">
      <c r="A37" s="180" t="s">
        <v>491</v>
      </c>
      <c r="B37" s="181">
        <v>13.07</v>
      </c>
      <c r="C37" s="173"/>
    </row>
    <row r="38" ht="13.5" spans="1:3">
      <c r="A38" s="180" t="s">
        <v>492</v>
      </c>
      <c r="B38" s="181">
        <f>SUM(B40,B39)</f>
        <v>188.51</v>
      </c>
      <c r="C38" s="173"/>
    </row>
    <row r="39" ht="13.5" spans="1:3">
      <c r="A39" s="180" t="s">
        <v>493</v>
      </c>
      <c r="B39" s="181">
        <v>146.46</v>
      </c>
      <c r="C39" s="173"/>
    </row>
    <row r="40" ht="13.5" spans="1:3">
      <c r="A40" s="180" t="s">
        <v>494</v>
      </c>
      <c r="B40" s="181">
        <v>42.05</v>
      </c>
      <c r="C40" s="173"/>
    </row>
    <row r="41" ht="13.5" spans="1:3">
      <c r="A41" s="180" t="s">
        <v>495</v>
      </c>
      <c r="B41" s="181">
        <f>SUM(B42:B44)</f>
        <v>225.8</v>
      </c>
      <c r="C41" s="173"/>
    </row>
    <row r="42" ht="13.5" spans="1:3">
      <c r="A42" s="180" t="s">
        <v>496</v>
      </c>
      <c r="B42" s="181">
        <v>112.27</v>
      </c>
      <c r="C42" s="173"/>
    </row>
    <row r="43" ht="13.5" spans="1:3">
      <c r="A43" s="180" t="s">
        <v>497</v>
      </c>
      <c r="B43" s="181">
        <v>33.48</v>
      </c>
      <c r="C43" s="173"/>
    </row>
    <row r="44" ht="13.5" spans="1:3">
      <c r="A44" s="180" t="s">
        <v>498</v>
      </c>
      <c r="B44" s="181">
        <v>80.05</v>
      </c>
      <c r="C44" s="173"/>
    </row>
    <row r="45" ht="13.5" spans="1:3">
      <c r="A45" s="180" t="s">
        <v>499</v>
      </c>
      <c r="B45" s="181">
        <f>SUM(B46,B47)</f>
        <v>3.02</v>
      </c>
      <c r="C45" s="173"/>
    </row>
    <row r="46" ht="13.5" spans="1:3">
      <c r="A46" s="180" t="s">
        <v>500</v>
      </c>
      <c r="B46" s="181">
        <v>0.12</v>
      </c>
      <c r="C46" s="173"/>
    </row>
    <row r="47" ht="13.5" spans="1:3">
      <c r="A47" s="180" t="s">
        <v>501</v>
      </c>
      <c r="B47" s="181">
        <v>2.9</v>
      </c>
      <c r="C47" s="173"/>
    </row>
    <row r="48" ht="13.5" spans="1:3">
      <c r="A48" s="180" t="s">
        <v>502</v>
      </c>
      <c r="B48" s="181">
        <f>SUM(B49,B50,B51)</f>
        <v>2.31</v>
      </c>
      <c r="C48" s="173"/>
    </row>
    <row r="49" ht="13.5" spans="1:3">
      <c r="A49" s="180" t="s">
        <v>503</v>
      </c>
      <c r="B49" s="181">
        <v>0.01</v>
      </c>
      <c r="C49" s="173"/>
    </row>
    <row r="50" ht="13.5" spans="1:3">
      <c r="A50" s="180" t="s">
        <v>504</v>
      </c>
      <c r="B50" s="181">
        <v>1.2</v>
      </c>
      <c r="C50" s="173"/>
    </row>
    <row r="51" ht="13.5" spans="1:3">
      <c r="A51" s="180" t="s">
        <v>505</v>
      </c>
      <c r="B51" s="181">
        <v>1.1</v>
      </c>
      <c r="C51" s="173"/>
    </row>
    <row r="52" ht="13.5" spans="1:3">
      <c r="A52" s="180" t="s">
        <v>506</v>
      </c>
      <c r="B52" s="181"/>
      <c r="C52" s="173"/>
    </row>
    <row r="53" ht="13.5" spans="1:3">
      <c r="A53" s="180" t="s">
        <v>167</v>
      </c>
      <c r="B53" s="181">
        <v>2.75</v>
      </c>
      <c r="C53" s="173"/>
    </row>
    <row r="54" ht="13.5" spans="1:3">
      <c r="A54" s="180" t="s">
        <v>507</v>
      </c>
      <c r="B54" s="181">
        <v>0.27</v>
      </c>
      <c r="C54" s="173"/>
    </row>
    <row r="55" ht="13.5" spans="1:3">
      <c r="A55" s="180" t="s">
        <v>508</v>
      </c>
      <c r="B55" s="181">
        <v>2.48</v>
      </c>
      <c r="C55" s="173"/>
    </row>
    <row r="56" ht="13.5" spans="1:3">
      <c r="A56" s="180" t="s">
        <v>509</v>
      </c>
      <c r="B56" s="181">
        <v>19.49</v>
      </c>
      <c r="C56" s="173"/>
    </row>
    <row r="57" ht="13.5" spans="1:3">
      <c r="A57" s="180" t="s">
        <v>510</v>
      </c>
      <c r="B57" s="181">
        <v>19.49</v>
      </c>
      <c r="C57" s="173"/>
    </row>
    <row r="58" ht="13.5" spans="1:3">
      <c r="A58" s="180" t="s">
        <v>511</v>
      </c>
      <c r="B58" s="181">
        <f>SUM(B60)</f>
        <v>1.48</v>
      </c>
      <c r="C58" s="173"/>
    </row>
    <row r="59" ht="13.5" spans="1:3">
      <c r="A59" s="180" t="s">
        <v>512</v>
      </c>
      <c r="B59" s="181"/>
      <c r="C59" s="173"/>
    </row>
    <row r="60" ht="13.5" spans="1:3">
      <c r="A60" s="180" t="s">
        <v>513</v>
      </c>
      <c r="B60" s="181">
        <v>1.48</v>
      </c>
      <c r="C60" s="173"/>
    </row>
    <row r="61" ht="13.5" spans="1:3">
      <c r="A61" s="180" t="s">
        <v>514</v>
      </c>
      <c r="B61" s="181">
        <f>SUM(B62,B63)</f>
        <v>1.26</v>
      </c>
      <c r="C61" s="173"/>
    </row>
    <row r="62" ht="13.5" spans="1:3">
      <c r="A62" s="180" t="s">
        <v>515</v>
      </c>
      <c r="B62" s="181">
        <v>0.41</v>
      </c>
      <c r="C62" s="173"/>
    </row>
    <row r="63" ht="13.5" spans="1:3">
      <c r="A63" s="180" t="s">
        <v>516</v>
      </c>
      <c r="B63" s="181">
        <v>0.85</v>
      </c>
      <c r="C63" s="173"/>
    </row>
    <row r="64" ht="13.5" spans="1:3">
      <c r="A64" s="180" t="s">
        <v>517</v>
      </c>
      <c r="B64" s="181">
        <f>SUM(B65,B66,B67,B68)</f>
        <v>39.89</v>
      </c>
      <c r="C64" s="173"/>
    </row>
    <row r="65" ht="13.5" spans="1:3">
      <c r="A65" s="180" t="s">
        <v>518</v>
      </c>
      <c r="B65" s="181">
        <v>6</v>
      </c>
      <c r="C65" s="173"/>
    </row>
    <row r="66" ht="13.5" spans="1:3">
      <c r="A66" s="180" t="s">
        <v>519</v>
      </c>
      <c r="B66" s="181">
        <v>4</v>
      </c>
      <c r="C66" s="173"/>
    </row>
    <row r="67" ht="13.5" spans="1:3">
      <c r="A67" s="180" t="s">
        <v>520</v>
      </c>
      <c r="B67" s="181">
        <v>26.89</v>
      </c>
      <c r="C67" s="173"/>
    </row>
    <row r="68" ht="13.5" spans="1:3">
      <c r="A68" s="180" t="s">
        <v>521</v>
      </c>
      <c r="B68" s="181">
        <v>3</v>
      </c>
      <c r="C68" s="173"/>
    </row>
    <row r="69" ht="13.5" spans="1:3">
      <c r="A69" s="180" t="s">
        <v>522</v>
      </c>
      <c r="B69" s="181">
        <v>53.63</v>
      </c>
      <c r="C69" s="173"/>
    </row>
    <row r="70" ht="13.5" spans="1:3">
      <c r="A70" s="180" t="s">
        <v>523</v>
      </c>
      <c r="B70" s="181"/>
      <c r="C70" s="173"/>
    </row>
    <row r="71" ht="13.5" spans="1:3">
      <c r="A71" s="180" t="s">
        <v>524</v>
      </c>
      <c r="B71" s="181"/>
      <c r="C71" s="173"/>
    </row>
    <row r="72" ht="13.5" spans="1:3">
      <c r="A72" s="180" t="s">
        <v>525</v>
      </c>
      <c r="B72" s="181"/>
      <c r="C72" s="173"/>
    </row>
    <row r="73" ht="13.5" spans="1:3">
      <c r="A73" s="180" t="s">
        <v>526</v>
      </c>
      <c r="B73" s="181"/>
      <c r="C73" s="173"/>
    </row>
    <row r="74" ht="13.5" spans="1:3">
      <c r="A74" s="180" t="s">
        <v>527</v>
      </c>
      <c r="B74" s="181">
        <f>SUM(B75,B76,B77,B78)</f>
        <v>53.62</v>
      </c>
      <c r="C74" s="173"/>
    </row>
    <row r="75" ht="13.5" spans="1:3">
      <c r="A75" s="180" t="s">
        <v>528</v>
      </c>
      <c r="B75" s="181">
        <v>24.6</v>
      </c>
      <c r="C75" s="173"/>
    </row>
    <row r="76" ht="13.5" spans="1:3">
      <c r="A76" s="180" t="s">
        <v>529</v>
      </c>
      <c r="B76" s="181">
        <v>17.14</v>
      </c>
      <c r="C76" s="173"/>
    </row>
    <row r="77" ht="13.5" spans="1:3">
      <c r="A77" s="180" t="s">
        <v>530</v>
      </c>
      <c r="B77" s="181">
        <v>6.76</v>
      </c>
      <c r="C77" s="173"/>
    </row>
    <row r="78" ht="13.5" spans="1:3">
      <c r="A78" s="180" t="s">
        <v>531</v>
      </c>
      <c r="B78" s="181">
        <v>5.12</v>
      </c>
      <c r="C78" s="173"/>
    </row>
    <row r="79" ht="13.5" spans="1:3">
      <c r="A79" s="180" t="s">
        <v>532</v>
      </c>
      <c r="B79" s="181"/>
      <c r="C79" s="173"/>
    </row>
    <row r="80" ht="13.5" spans="1:3">
      <c r="A80" s="180" t="s">
        <v>533</v>
      </c>
      <c r="B80" s="181"/>
      <c r="C80" s="173"/>
    </row>
    <row r="81" ht="13.5" spans="1:3">
      <c r="A81" s="180" t="s">
        <v>534</v>
      </c>
      <c r="B81" s="181">
        <v>40.35</v>
      </c>
      <c r="C81" s="173"/>
    </row>
    <row r="82" ht="13.5" spans="1:3">
      <c r="A82" s="180" t="s">
        <v>535</v>
      </c>
      <c r="B82" s="181">
        <v>39.85</v>
      </c>
      <c r="C82" s="173"/>
    </row>
    <row r="83" ht="13.5" spans="1:3">
      <c r="A83" s="180" t="s">
        <v>536</v>
      </c>
      <c r="B83" s="181">
        <v>39.85</v>
      </c>
      <c r="C83" s="173"/>
    </row>
    <row r="84" ht="13.5" spans="1:3">
      <c r="A84" s="180" t="s">
        <v>537</v>
      </c>
      <c r="B84" s="181"/>
      <c r="C84" s="173"/>
    </row>
    <row r="85" ht="13.5" spans="1:3">
      <c r="A85" s="180" t="s">
        <v>538</v>
      </c>
      <c r="B85" s="181"/>
      <c r="C85" s="173"/>
    </row>
    <row r="86" ht="13.5" spans="1:3">
      <c r="A86" s="180" t="s">
        <v>539</v>
      </c>
      <c r="B86" s="181">
        <v>0.5</v>
      </c>
      <c r="C86" s="173"/>
    </row>
    <row r="87" ht="13.5" spans="1:3">
      <c r="A87" s="180" t="s">
        <v>540</v>
      </c>
      <c r="B87" s="181">
        <v>0.5</v>
      </c>
      <c r="C87" s="173"/>
    </row>
    <row r="88" ht="13.5" spans="1:3">
      <c r="A88" s="180" t="s">
        <v>199</v>
      </c>
      <c r="B88" s="181">
        <v>138.23</v>
      </c>
      <c r="C88" s="173"/>
    </row>
    <row r="89" ht="13.5" spans="1:3">
      <c r="A89" s="180" t="s">
        <v>541</v>
      </c>
      <c r="B89" s="181">
        <f>SUM(B90,B91)</f>
        <v>132.49</v>
      </c>
      <c r="C89" s="173"/>
    </row>
    <row r="90" ht="13.5" spans="1:3">
      <c r="A90" s="180" t="s">
        <v>518</v>
      </c>
      <c r="B90" s="181">
        <v>56</v>
      </c>
      <c r="C90" s="173"/>
    </row>
    <row r="91" ht="13.5" spans="1:3">
      <c r="A91" s="180" t="s">
        <v>542</v>
      </c>
      <c r="B91" s="181">
        <v>76.49</v>
      </c>
      <c r="C91" s="173"/>
    </row>
    <row r="92" ht="13.5" spans="1:3">
      <c r="A92" s="180" t="s">
        <v>543</v>
      </c>
      <c r="B92" s="181">
        <f>SUM(B93,B95)</f>
        <v>5.74</v>
      </c>
      <c r="C92" s="173"/>
    </row>
    <row r="93" ht="13.5" spans="1:3">
      <c r="A93" s="180" t="s">
        <v>544</v>
      </c>
      <c r="B93" s="181">
        <v>0.14</v>
      </c>
      <c r="C93" s="173"/>
    </row>
    <row r="94" ht="13.5" spans="1:3">
      <c r="A94" s="180" t="s">
        <v>545</v>
      </c>
      <c r="B94" s="181"/>
      <c r="C94" s="173"/>
    </row>
    <row r="95" ht="13.5" spans="1:3">
      <c r="A95" s="180" t="s">
        <v>546</v>
      </c>
      <c r="B95" s="181">
        <v>5.6</v>
      </c>
      <c r="C95" s="173"/>
    </row>
    <row r="96" ht="13.5" spans="1:3">
      <c r="A96" s="180" t="s">
        <v>547</v>
      </c>
      <c r="B96" s="181">
        <v>376.01</v>
      </c>
      <c r="C96" s="173"/>
    </row>
    <row r="97" ht="13.5" spans="1:3">
      <c r="A97" s="180" t="s">
        <v>548</v>
      </c>
      <c r="B97" s="181">
        <f>SUM(B98,B99,B100,B103,B102,B101)</f>
        <v>102.51</v>
      </c>
      <c r="C97" s="173"/>
    </row>
    <row r="98" ht="13.5" spans="1:3">
      <c r="A98" s="180" t="s">
        <v>477</v>
      </c>
      <c r="B98" s="181">
        <v>21</v>
      </c>
      <c r="C98" s="173"/>
    </row>
    <row r="99" ht="13.5" spans="1:3">
      <c r="A99" s="180" t="s">
        <v>520</v>
      </c>
      <c r="B99" s="181">
        <v>58.15</v>
      </c>
      <c r="C99" s="173"/>
    </row>
    <row r="100" ht="13.5" spans="1:3">
      <c r="A100" s="180" t="s">
        <v>549</v>
      </c>
      <c r="B100" s="181">
        <v>5</v>
      </c>
      <c r="C100" s="173"/>
    </row>
    <row r="101" ht="13.5" spans="1:3">
      <c r="A101" s="180" t="s">
        <v>550</v>
      </c>
      <c r="B101" s="181">
        <v>9.58</v>
      </c>
      <c r="C101" s="173"/>
    </row>
    <row r="102" ht="13.5" spans="1:3">
      <c r="A102" s="180" t="s">
        <v>551</v>
      </c>
      <c r="B102" s="181">
        <v>0.69</v>
      </c>
      <c r="C102" s="173"/>
    </row>
    <row r="103" ht="13.5" spans="1:3">
      <c r="A103" s="180" t="s">
        <v>552</v>
      </c>
      <c r="B103" s="181">
        <v>8.09</v>
      </c>
      <c r="C103" s="173"/>
    </row>
    <row r="104" ht="13.5" spans="1:3">
      <c r="A104" s="180" t="s">
        <v>553</v>
      </c>
      <c r="B104" s="181">
        <f>SUM(B105:C108)</f>
        <v>17.46</v>
      </c>
      <c r="C104" s="173"/>
    </row>
    <row r="105" ht="13.5" spans="1:3">
      <c r="A105" s="180" t="s">
        <v>554</v>
      </c>
      <c r="B105" s="181">
        <v>5</v>
      </c>
      <c r="C105" s="173"/>
    </row>
    <row r="106" ht="13.5" spans="1:3">
      <c r="A106" s="180" t="s">
        <v>555</v>
      </c>
      <c r="B106" s="181">
        <v>0.32</v>
      </c>
      <c r="C106" s="173"/>
    </row>
    <row r="107" ht="13.5" spans="1:3">
      <c r="A107" s="180" t="s">
        <v>556</v>
      </c>
      <c r="B107" s="181"/>
      <c r="C107" s="173"/>
    </row>
    <row r="108" ht="13.5" spans="1:3">
      <c r="A108" s="180" t="s">
        <v>557</v>
      </c>
      <c r="B108" s="181">
        <v>12.14</v>
      </c>
      <c r="C108" s="173"/>
    </row>
    <row r="109" ht="13.5" spans="1:3">
      <c r="A109" s="180" t="s">
        <v>558</v>
      </c>
      <c r="B109" s="181">
        <v>17</v>
      </c>
      <c r="C109" s="173"/>
    </row>
    <row r="110" ht="13.5" spans="1:3">
      <c r="A110" s="180" t="s">
        <v>559</v>
      </c>
      <c r="B110" s="181"/>
      <c r="C110" s="173"/>
    </row>
    <row r="111" ht="13.5" spans="1:3">
      <c r="A111" s="180" t="s">
        <v>560</v>
      </c>
      <c r="B111" s="181">
        <v>17</v>
      </c>
      <c r="C111" s="173"/>
    </row>
    <row r="112" ht="13.5" spans="1:3">
      <c r="A112" s="180" t="s">
        <v>561</v>
      </c>
      <c r="B112" s="181">
        <f>SUM(B114:B114)</f>
        <v>239.06</v>
      </c>
      <c r="C112" s="173"/>
    </row>
    <row r="113" ht="13.5" spans="1:3">
      <c r="A113" s="180" t="s">
        <v>562</v>
      </c>
      <c r="B113" s="181"/>
      <c r="C113" s="173"/>
    </row>
    <row r="114" ht="13.5" spans="1:3">
      <c r="A114" s="180" t="s">
        <v>563</v>
      </c>
      <c r="B114" s="181">
        <v>239.06</v>
      </c>
      <c r="C114" s="173"/>
    </row>
    <row r="115" ht="13.5" spans="1:3">
      <c r="A115" s="180" t="s">
        <v>564</v>
      </c>
      <c r="B115" s="181">
        <v>4.2</v>
      </c>
      <c r="C115" s="173"/>
    </row>
    <row r="116" ht="13.5" spans="1:3">
      <c r="A116" s="180" t="s">
        <v>565</v>
      </c>
      <c r="B116" s="181">
        <f>SUM(B117:B118)</f>
        <v>4.17</v>
      </c>
      <c r="C116" s="173"/>
    </row>
    <row r="117" ht="13.5" spans="1:3">
      <c r="A117" s="180" t="s">
        <v>566</v>
      </c>
      <c r="B117" s="181">
        <v>2.17</v>
      </c>
      <c r="C117" s="173"/>
    </row>
    <row r="118" ht="13.5" spans="1:3">
      <c r="A118" s="180" t="s">
        <v>567</v>
      </c>
      <c r="B118" s="181">
        <v>2</v>
      </c>
      <c r="C118" s="173"/>
    </row>
    <row r="119" ht="13.5" spans="1:3">
      <c r="A119" s="180" t="s">
        <v>568</v>
      </c>
      <c r="B119" s="181">
        <v>20.1</v>
      </c>
      <c r="C119" s="173"/>
    </row>
    <row r="120" ht="13.5" spans="1:3">
      <c r="A120" s="180" t="s">
        <v>569</v>
      </c>
      <c r="B120" s="181">
        <v>20.1</v>
      </c>
      <c r="C120" s="173"/>
    </row>
    <row r="121" ht="13.5" spans="1:3">
      <c r="A121" s="180" t="s">
        <v>570</v>
      </c>
      <c r="B121" s="181">
        <v>20.1</v>
      </c>
      <c r="C121" s="173"/>
    </row>
    <row r="122" ht="13.5" spans="1:3">
      <c r="A122" s="180" t="s">
        <v>571</v>
      </c>
      <c r="B122" s="181">
        <v>57.19</v>
      </c>
      <c r="C122" s="173"/>
    </row>
    <row r="123" ht="13.5" spans="1:3">
      <c r="A123" s="180" t="s">
        <v>572</v>
      </c>
      <c r="B123" s="181">
        <f>SUM(B124,B125)</f>
        <v>57.2</v>
      </c>
      <c r="C123" s="173"/>
    </row>
    <row r="124" ht="13.5" spans="1:3">
      <c r="A124" s="180" t="s">
        <v>573</v>
      </c>
      <c r="B124" s="181">
        <v>50.1</v>
      </c>
      <c r="C124" s="173"/>
    </row>
    <row r="125" ht="13.5" spans="1:3">
      <c r="A125" s="180" t="s">
        <v>574</v>
      </c>
      <c r="B125" s="181">
        <v>7.1</v>
      </c>
      <c r="C125" s="173"/>
    </row>
    <row r="126" ht="13.5" spans="1:3">
      <c r="A126" s="180" t="s">
        <v>575</v>
      </c>
      <c r="B126" s="181">
        <v>30.17</v>
      </c>
      <c r="C126" s="173"/>
    </row>
    <row r="127" ht="13.5" spans="1:3">
      <c r="A127" s="180" t="s">
        <v>576</v>
      </c>
      <c r="B127" s="181"/>
      <c r="C127" s="173"/>
    </row>
    <row r="128" ht="13.5" spans="1:3">
      <c r="A128" s="180" t="s">
        <v>577</v>
      </c>
      <c r="B128" s="181"/>
      <c r="C128" s="173"/>
    </row>
    <row r="129" ht="13.5" spans="1:3">
      <c r="A129" s="180" t="s">
        <v>578</v>
      </c>
      <c r="B129" s="181"/>
      <c r="C129" s="173"/>
    </row>
    <row r="130" ht="13.5" spans="1:3">
      <c r="A130" s="180" t="s">
        <v>579</v>
      </c>
      <c r="B130" s="181">
        <v>0.2807</v>
      </c>
      <c r="C130" s="173"/>
    </row>
    <row r="131" ht="13.5" spans="1:3">
      <c r="A131" s="180" t="s">
        <v>580</v>
      </c>
      <c r="B131" s="181">
        <v>0.28</v>
      </c>
      <c r="C131" s="173"/>
    </row>
    <row r="132" ht="13.5" spans="1:3">
      <c r="A132" s="180" t="s">
        <v>581</v>
      </c>
      <c r="B132" s="181">
        <v>3</v>
      </c>
      <c r="C132" s="173"/>
    </row>
    <row r="133" ht="13.5" spans="1:3">
      <c r="A133" s="180" t="s">
        <v>582</v>
      </c>
      <c r="B133" s="181">
        <v>3</v>
      </c>
      <c r="C133" s="173"/>
    </row>
    <row r="134" ht="13.5" spans="1:3">
      <c r="A134" s="180" t="s">
        <v>583</v>
      </c>
      <c r="B134" s="181">
        <f>SUM(B135)</f>
        <v>8.19</v>
      </c>
      <c r="C134" s="173"/>
    </row>
    <row r="135" ht="13.5" spans="1:3">
      <c r="A135" s="180" t="s">
        <v>584</v>
      </c>
      <c r="B135" s="181">
        <v>8.19</v>
      </c>
      <c r="C135" s="173"/>
    </row>
    <row r="136" ht="13.5" spans="1:3">
      <c r="A136" s="180" t="s">
        <v>585</v>
      </c>
      <c r="B136" s="181">
        <f>SUM(B137,B138)</f>
        <v>18.69</v>
      </c>
      <c r="C136" s="173"/>
    </row>
    <row r="137" ht="13.5" spans="1:3">
      <c r="A137" s="180" t="s">
        <v>586</v>
      </c>
      <c r="B137" s="181">
        <v>18.29</v>
      </c>
      <c r="C137" s="173"/>
    </row>
    <row r="138" ht="13.5" spans="1:3">
      <c r="A138" s="180" t="s">
        <v>587</v>
      </c>
      <c r="B138" s="181">
        <v>0.4</v>
      </c>
      <c r="C138" s="173"/>
    </row>
    <row r="139" ht="13.5" spans="1:3">
      <c r="A139" s="180" t="s">
        <v>588</v>
      </c>
      <c r="B139" s="181"/>
      <c r="C139" s="173"/>
    </row>
    <row r="140" ht="13.5" spans="1:3">
      <c r="A140" s="180" t="s">
        <v>589</v>
      </c>
      <c r="B140" s="181">
        <v>20.91</v>
      </c>
      <c r="C140" s="173"/>
    </row>
    <row r="141" spans="1:3">
      <c r="A141" s="180" t="s">
        <v>590</v>
      </c>
      <c r="B141" s="181">
        <v>20.91</v>
      </c>
      <c r="C141" s="173"/>
    </row>
    <row r="142" spans="1:3">
      <c r="A142" s="180" t="s">
        <v>591</v>
      </c>
      <c r="B142" s="181">
        <v>20.91</v>
      </c>
      <c r="C142" s="173"/>
    </row>
  </sheetData>
  <autoFilter ref="A1:C142">
    <extLst/>
  </autoFilter>
  <mergeCells count="3">
    <mergeCell ref="A1:B1"/>
    <mergeCell ref="A2:B2"/>
    <mergeCell ref="A3:B3"/>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D34"/>
  <sheetViews>
    <sheetView showZeros="0" zoomScale="115" zoomScaleNormal="115" workbookViewId="0">
      <selection activeCell="F10" sqref="F10"/>
    </sheetView>
  </sheetViews>
  <sheetFormatPr defaultColWidth="9" defaultRowHeight="12.75" outlineLevelCol="3"/>
  <cols>
    <col min="1" max="1" width="37" style="153" customWidth="1"/>
    <col min="2" max="4" width="18.125" style="154" customWidth="1"/>
    <col min="5" max="5" width="16.5" style="153" customWidth="1"/>
    <col min="6" max="16384" width="9" style="153"/>
  </cols>
  <sheetData>
    <row r="1" ht="20.25" customHeight="1" spans="1:4">
      <c r="A1" s="139" t="s">
        <v>592</v>
      </c>
      <c r="B1" s="139"/>
      <c r="C1" s="139"/>
      <c r="D1" s="139"/>
    </row>
    <row r="2" ht="29.25" customHeight="1" spans="1:4">
      <c r="A2" s="141" t="s">
        <v>593</v>
      </c>
      <c r="B2" s="141"/>
      <c r="C2" s="141"/>
      <c r="D2" s="141"/>
    </row>
    <row r="3" ht="18" customHeight="1" spans="1:4">
      <c r="A3" s="155" t="s">
        <v>594</v>
      </c>
      <c r="B3" s="155"/>
      <c r="C3" s="155"/>
      <c r="D3" s="155"/>
    </row>
    <row r="4" ht="21" customHeight="1" spans="1:4">
      <c r="A4" s="156"/>
      <c r="B4" s="156"/>
      <c r="C4" s="156"/>
      <c r="D4" s="157" t="s">
        <v>595</v>
      </c>
    </row>
    <row r="5" s="152" customFormat="1" ht="24" customHeight="1" spans="1:4">
      <c r="A5" s="158" t="s">
        <v>596</v>
      </c>
      <c r="B5" s="159" t="s">
        <v>597</v>
      </c>
      <c r="C5" s="159"/>
      <c r="D5" s="159"/>
    </row>
    <row r="6" s="152" customFormat="1" ht="24" customHeight="1" spans="1:4">
      <c r="A6" s="160"/>
      <c r="B6" s="161" t="s">
        <v>598</v>
      </c>
      <c r="C6" s="161" t="s">
        <v>599</v>
      </c>
      <c r="D6" s="161" t="s">
        <v>600</v>
      </c>
    </row>
    <row r="7" ht="24" customHeight="1" spans="1:4">
      <c r="A7" s="162" t="s">
        <v>601</v>
      </c>
      <c r="B7" s="163">
        <f>C7+D7</f>
        <v>2200.665175</v>
      </c>
      <c r="C7" s="163">
        <f>SUM(C8:C33)</f>
        <v>1284.715175</v>
      </c>
      <c r="D7" s="163">
        <f>SUM(D8:D33)</f>
        <v>915.95</v>
      </c>
    </row>
    <row r="8" ht="20.1" customHeight="1" spans="1:4">
      <c r="A8" s="164" t="s">
        <v>602</v>
      </c>
      <c r="B8" s="165">
        <v>829.15</v>
      </c>
      <c r="C8" s="165">
        <v>549.25</v>
      </c>
      <c r="D8" s="165">
        <v>279.9</v>
      </c>
    </row>
    <row r="9" ht="20.1" customHeight="1" spans="1:4">
      <c r="A9" s="164" t="s">
        <v>603</v>
      </c>
      <c r="B9" s="165"/>
      <c r="C9" s="166"/>
      <c r="D9" s="165"/>
    </row>
    <row r="10" ht="20.1" customHeight="1" spans="1:4">
      <c r="A10" s="164" t="s">
        <v>604</v>
      </c>
      <c r="B10" s="165"/>
      <c r="C10" s="166"/>
      <c r="D10" s="165"/>
    </row>
    <row r="11" ht="20.1" customHeight="1" spans="1:4">
      <c r="A11" s="164" t="s">
        <v>605</v>
      </c>
      <c r="B11" s="165">
        <v>11.06</v>
      </c>
      <c r="C11" s="165"/>
      <c r="D11" s="165">
        <v>11.06</v>
      </c>
    </row>
    <row r="12" ht="20.1" customHeight="1" spans="1:4">
      <c r="A12" s="164" t="s">
        <v>606</v>
      </c>
      <c r="B12" s="165"/>
      <c r="C12" s="165"/>
      <c r="D12" s="165"/>
    </row>
    <row r="13" ht="20.1" customHeight="1" spans="1:4">
      <c r="A13" s="164" t="s">
        <v>607</v>
      </c>
      <c r="B13" s="165"/>
      <c r="C13" s="165"/>
      <c r="D13" s="165"/>
    </row>
    <row r="14" ht="20.1" customHeight="1" spans="1:4">
      <c r="A14" s="167" t="s">
        <v>608</v>
      </c>
      <c r="B14" s="168">
        <v>62.96</v>
      </c>
      <c r="C14" s="168">
        <v>59.96</v>
      </c>
      <c r="D14" s="168">
        <v>3</v>
      </c>
    </row>
    <row r="15" ht="20.1" customHeight="1" spans="1:4">
      <c r="A15" s="167" t="s">
        <v>609</v>
      </c>
      <c r="B15" s="168">
        <v>556.57</v>
      </c>
      <c r="C15" s="168">
        <v>358.045175</v>
      </c>
      <c r="D15" s="168">
        <v>198.52</v>
      </c>
    </row>
    <row r="16" ht="20.1" customHeight="1" spans="1:4">
      <c r="A16" s="167" t="s">
        <v>610</v>
      </c>
      <c r="B16" s="168">
        <v>53.63</v>
      </c>
      <c r="C16" s="168">
        <v>53.63</v>
      </c>
      <c r="D16" s="168"/>
    </row>
    <row r="17" ht="20.1" customHeight="1" spans="1:4">
      <c r="A17" s="167" t="s">
        <v>611</v>
      </c>
      <c r="B17" s="168">
        <v>40.35</v>
      </c>
      <c r="C17" s="168"/>
      <c r="D17" s="168">
        <v>40.35</v>
      </c>
    </row>
    <row r="18" ht="20.1" customHeight="1" spans="1:4">
      <c r="A18" s="167" t="s">
        <v>612</v>
      </c>
      <c r="B18" s="168">
        <v>138.23</v>
      </c>
      <c r="C18" s="168">
        <v>127.49</v>
      </c>
      <c r="D18" s="168">
        <v>10.74</v>
      </c>
    </row>
    <row r="19" ht="20.1" customHeight="1" spans="1:4">
      <c r="A19" s="167" t="s">
        <v>613</v>
      </c>
      <c r="B19" s="168">
        <v>376.18</v>
      </c>
      <c r="C19" s="168">
        <v>79.15</v>
      </c>
      <c r="D19" s="168">
        <v>297.03</v>
      </c>
    </row>
    <row r="20" ht="20.1" customHeight="1" spans="1:4">
      <c r="A20" s="167" t="s">
        <v>614</v>
      </c>
      <c r="B20" s="168">
        <v>4.17</v>
      </c>
      <c r="C20" s="168"/>
      <c r="D20" s="168">
        <v>4.17</v>
      </c>
    </row>
    <row r="21" ht="20.1" customHeight="1" spans="1:4">
      <c r="A21" s="167" t="s">
        <v>615</v>
      </c>
      <c r="B21" s="168"/>
      <c r="C21" s="168"/>
      <c r="D21" s="168"/>
    </row>
    <row r="22" ht="20.1" customHeight="1" spans="1:4">
      <c r="A22" s="167" t="s">
        <v>616</v>
      </c>
      <c r="B22" s="168"/>
      <c r="C22" s="168"/>
      <c r="D22" s="168"/>
    </row>
    <row r="23" ht="20.1" customHeight="1" spans="1:4">
      <c r="A23" s="167" t="s">
        <v>617</v>
      </c>
      <c r="B23" s="168"/>
      <c r="C23" s="168"/>
      <c r="D23" s="168"/>
    </row>
    <row r="24" ht="20.1" customHeight="1" spans="1:4">
      <c r="A24" s="167" t="s">
        <v>618</v>
      </c>
      <c r="B24" s="168"/>
      <c r="C24" s="169"/>
      <c r="D24" s="168"/>
    </row>
    <row r="25" ht="20.1" customHeight="1" spans="1:4">
      <c r="A25" s="167" t="s">
        <v>619</v>
      </c>
      <c r="B25" s="168">
        <v>20.1</v>
      </c>
      <c r="C25" s="169"/>
      <c r="D25" s="168">
        <v>20.1</v>
      </c>
    </row>
    <row r="26" ht="20.1" customHeight="1" spans="1:4">
      <c r="A26" s="167" t="s">
        <v>620</v>
      </c>
      <c r="B26" s="168"/>
      <c r="C26" s="168"/>
      <c r="D26" s="168"/>
    </row>
    <row r="27" ht="20.1" customHeight="1" spans="1:4">
      <c r="A27" s="167" t="s">
        <v>621</v>
      </c>
      <c r="B27" s="168">
        <v>57.19</v>
      </c>
      <c r="C27" s="168">
        <v>57.19</v>
      </c>
      <c r="D27" s="168"/>
    </row>
    <row r="28" ht="20.1" customHeight="1" spans="1:4">
      <c r="A28" s="167" t="s">
        <v>622</v>
      </c>
      <c r="B28" s="168"/>
      <c r="C28" s="168"/>
      <c r="D28" s="168"/>
    </row>
    <row r="29" ht="20.1" customHeight="1" spans="1:4">
      <c r="A29" s="167" t="s">
        <v>623</v>
      </c>
      <c r="B29" s="168">
        <v>30.17</v>
      </c>
      <c r="C29" s="168"/>
      <c r="D29" s="168">
        <v>30.17</v>
      </c>
    </row>
    <row r="30" ht="20.1" customHeight="1" spans="1:4">
      <c r="A30" s="167" t="s">
        <v>624</v>
      </c>
      <c r="B30" s="168">
        <v>20.91</v>
      </c>
      <c r="C30" s="169"/>
      <c r="D30" s="168">
        <v>20.91</v>
      </c>
    </row>
    <row r="31" ht="20.1" customHeight="1" spans="1:4">
      <c r="A31" s="167" t="s">
        <v>625</v>
      </c>
      <c r="B31" s="168"/>
      <c r="C31" s="168"/>
      <c r="D31" s="168"/>
    </row>
    <row r="32" ht="20.1" customHeight="1" spans="1:4">
      <c r="A32" s="167" t="s">
        <v>626</v>
      </c>
      <c r="B32" s="168"/>
      <c r="C32" s="169"/>
      <c r="D32" s="168"/>
    </row>
    <row r="33" ht="20.1" customHeight="1" spans="1:4">
      <c r="A33" s="167" t="s">
        <v>627</v>
      </c>
      <c r="B33" s="168"/>
      <c r="C33" s="169"/>
      <c r="D33" s="168"/>
    </row>
    <row r="34" ht="52.5" customHeight="1" spans="1:4">
      <c r="A34" s="170" t="s">
        <v>628</v>
      </c>
      <c r="B34" s="171"/>
      <c r="C34" s="171"/>
      <c r="D34" s="171"/>
    </row>
  </sheetData>
  <mergeCells count="7">
    <mergeCell ref="A1:D1"/>
    <mergeCell ref="A2:D2"/>
    <mergeCell ref="A3:D3"/>
    <mergeCell ref="A4:C4"/>
    <mergeCell ref="B5:D5"/>
    <mergeCell ref="A34:D34"/>
    <mergeCell ref="A5:A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D33"/>
  <sheetViews>
    <sheetView zoomScale="115" zoomScaleNormal="115" workbookViewId="0">
      <selection activeCell="D14" sqref="D14"/>
    </sheetView>
  </sheetViews>
  <sheetFormatPr defaultColWidth="21.5" defaultRowHeight="21.95" customHeight="1" outlineLevelCol="3"/>
  <cols>
    <col min="1" max="1" width="52.25" style="138" customWidth="1"/>
    <col min="2" max="2" width="32.5" style="138" customWidth="1"/>
    <col min="3" max="256" width="21.5" style="138"/>
    <col min="257" max="257" width="52.25" style="138" customWidth="1"/>
    <col min="258" max="258" width="32.5" style="138" customWidth="1"/>
    <col min="259" max="512" width="21.5" style="138"/>
    <col min="513" max="513" width="52.25" style="138" customWidth="1"/>
    <col min="514" max="514" width="32.5" style="138" customWidth="1"/>
    <col min="515" max="768" width="21.5" style="138"/>
    <col min="769" max="769" width="52.25" style="138" customWidth="1"/>
    <col min="770" max="770" width="32.5" style="138" customWidth="1"/>
    <col min="771" max="1024" width="21.5" style="138"/>
    <col min="1025" max="1025" width="52.25" style="138" customWidth="1"/>
    <col min="1026" max="1026" width="32.5" style="138" customWidth="1"/>
    <col min="1027" max="1280" width="21.5" style="138"/>
    <col min="1281" max="1281" width="52.25" style="138" customWidth="1"/>
    <col min="1282" max="1282" width="32.5" style="138" customWidth="1"/>
    <col min="1283" max="1536" width="21.5" style="138"/>
    <col min="1537" max="1537" width="52.25" style="138" customWidth="1"/>
    <col min="1538" max="1538" width="32.5" style="138" customWidth="1"/>
    <col min="1539" max="1792" width="21.5" style="138"/>
    <col min="1793" max="1793" width="52.25" style="138" customWidth="1"/>
    <col min="1794" max="1794" width="32.5" style="138" customWidth="1"/>
    <col min="1795" max="2048" width="21.5" style="138"/>
    <col min="2049" max="2049" width="52.25" style="138" customWidth="1"/>
    <col min="2050" max="2050" width="32.5" style="138" customWidth="1"/>
    <col min="2051" max="2304" width="21.5" style="138"/>
    <col min="2305" max="2305" width="52.25" style="138" customWidth="1"/>
    <col min="2306" max="2306" width="32.5" style="138" customWidth="1"/>
    <col min="2307" max="2560" width="21.5" style="138"/>
    <col min="2561" max="2561" width="52.25" style="138" customWidth="1"/>
    <col min="2562" max="2562" width="32.5" style="138" customWidth="1"/>
    <col min="2563" max="2816" width="21.5" style="138"/>
    <col min="2817" max="2817" width="52.25" style="138" customWidth="1"/>
    <col min="2818" max="2818" width="32.5" style="138" customWidth="1"/>
    <col min="2819" max="3072" width="21.5" style="138"/>
    <col min="3073" max="3073" width="52.25" style="138" customWidth="1"/>
    <col min="3074" max="3074" width="32.5" style="138" customWidth="1"/>
    <col min="3075" max="3328" width="21.5" style="138"/>
    <col min="3329" max="3329" width="52.25" style="138" customWidth="1"/>
    <col min="3330" max="3330" width="32.5" style="138" customWidth="1"/>
    <col min="3331" max="3584" width="21.5" style="138"/>
    <col min="3585" max="3585" width="52.25" style="138" customWidth="1"/>
    <col min="3586" max="3586" width="32.5" style="138" customWidth="1"/>
    <col min="3587" max="3840" width="21.5" style="138"/>
    <col min="3841" max="3841" width="52.25" style="138" customWidth="1"/>
    <col min="3842" max="3842" width="32.5" style="138" customWidth="1"/>
    <col min="3843" max="4096" width="21.5" style="138"/>
    <col min="4097" max="4097" width="52.25" style="138" customWidth="1"/>
    <col min="4098" max="4098" width="32.5" style="138" customWidth="1"/>
    <col min="4099" max="4352" width="21.5" style="138"/>
    <col min="4353" max="4353" width="52.25" style="138" customWidth="1"/>
    <col min="4354" max="4354" width="32.5" style="138" customWidth="1"/>
    <col min="4355" max="4608" width="21.5" style="138"/>
    <col min="4609" max="4609" width="52.25" style="138" customWidth="1"/>
    <col min="4610" max="4610" width="32.5" style="138" customWidth="1"/>
    <col min="4611" max="4864" width="21.5" style="138"/>
    <col min="4865" max="4865" width="52.25" style="138" customWidth="1"/>
    <col min="4866" max="4866" width="32.5" style="138" customWidth="1"/>
    <col min="4867" max="5120" width="21.5" style="138"/>
    <col min="5121" max="5121" width="52.25" style="138" customWidth="1"/>
    <col min="5122" max="5122" width="32.5" style="138" customWidth="1"/>
    <col min="5123" max="5376" width="21.5" style="138"/>
    <col min="5377" max="5377" width="52.25" style="138" customWidth="1"/>
    <col min="5378" max="5378" width="32.5" style="138" customWidth="1"/>
    <col min="5379" max="5632" width="21.5" style="138"/>
    <col min="5633" max="5633" width="52.25" style="138" customWidth="1"/>
    <col min="5634" max="5634" width="32.5" style="138" customWidth="1"/>
    <col min="5635" max="5888" width="21.5" style="138"/>
    <col min="5889" max="5889" width="52.25" style="138" customWidth="1"/>
    <col min="5890" max="5890" width="32.5" style="138" customWidth="1"/>
    <col min="5891" max="6144" width="21.5" style="138"/>
    <col min="6145" max="6145" width="52.25" style="138" customWidth="1"/>
    <col min="6146" max="6146" width="32.5" style="138" customWidth="1"/>
    <col min="6147" max="6400" width="21.5" style="138"/>
    <col min="6401" max="6401" width="52.25" style="138" customWidth="1"/>
    <col min="6402" max="6402" width="32.5" style="138" customWidth="1"/>
    <col min="6403" max="6656" width="21.5" style="138"/>
    <col min="6657" max="6657" width="52.25" style="138" customWidth="1"/>
    <col min="6658" max="6658" width="32.5" style="138" customWidth="1"/>
    <col min="6659" max="6912" width="21.5" style="138"/>
    <col min="6913" max="6913" width="52.25" style="138" customWidth="1"/>
    <col min="6914" max="6914" width="32.5" style="138" customWidth="1"/>
    <col min="6915" max="7168" width="21.5" style="138"/>
    <col min="7169" max="7169" width="52.25" style="138" customWidth="1"/>
    <col min="7170" max="7170" width="32.5" style="138" customWidth="1"/>
    <col min="7171" max="7424" width="21.5" style="138"/>
    <col min="7425" max="7425" width="52.25" style="138" customWidth="1"/>
    <col min="7426" max="7426" width="32.5" style="138" customWidth="1"/>
    <col min="7427" max="7680" width="21.5" style="138"/>
    <col min="7681" max="7681" width="52.25" style="138" customWidth="1"/>
    <col min="7682" max="7682" width="32.5" style="138" customWidth="1"/>
    <col min="7683" max="7936" width="21.5" style="138"/>
    <col min="7937" max="7937" width="52.25" style="138" customWidth="1"/>
    <col min="7938" max="7938" width="32.5" style="138" customWidth="1"/>
    <col min="7939" max="8192" width="21.5" style="138"/>
    <col min="8193" max="8193" width="52.25" style="138" customWidth="1"/>
    <col min="8194" max="8194" width="32.5" style="138" customWidth="1"/>
    <col min="8195" max="8448" width="21.5" style="138"/>
    <col min="8449" max="8449" width="52.25" style="138" customWidth="1"/>
    <col min="8450" max="8450" width="32.5" style="138" customWidth="1"/>
    <col min="8451" max="8704" width="21.5" style="138"/>
    <col min="8705" max="8705" width="52.25" style="138" customWidth="1"/>
    <col min="8706" max="8706" width="32.5" style="138" customWidth="1"/>
    <col min="8707" max="8960" width="21.5" style="138"/>
    <col min="8961" max="8961" width="52.25" style="138" customWidth="1"/>
    <col min="8962" max="8962" width="32.5" style="138" customWidth="1"/>
    <col min="8963" max="9216" width="21.5" style="138"/>
    <col min="9217" max="9217" width="52.25" style="138" customWidth="1"/>
    <col min="9218" max="9218" width="32.5" style="138" customWidth="1"/>
    <col min="9219" max="9472" width="21.5" style="138"/>
    <col min="9473" max="9473" width="52.25" style="138" customWidth="1"/>
    <col min="9474" max="9474" width="32.5" style="138" customWidth="1"/>
    <col min="9475" max="9728" width="21.5" style="138"/>
    <col min="9729" max="9729" width="52.25" style="138" customWidth="1"/>
    <col min="9730" max="9730" width="32.5" style="138" customWidth="1"/>
    <col min="9731" max="9984" width="21.5" style="138"/>
    <col min="9985" max="9985" width="52.25" style="138" customWidth="1"/>
    <col min="9986" max="9986" width="32.5" style="138" customWidth="1"/>
    <col min="9987" max="10240" width="21.5" style="138"/>
    <col min="10241" max="10241" width="52.25" style="138" customWidth="1"/>
    <col min="10242" max="10242" width="32.5" style="138" customWidth="1"/>
    <col min="10243" max="10496" width="21.5" style="138"/>
    <col min="10497" max="10497" width="52.25" style="138" customWidth="1"/>
    <col min="10498" max="10498" width="32.5" style="138" customWidth="1"/>
    <col min="10499" max="10752" width="21.5" style="138"/>
    <col min="10753" max="10753" width="52.25" style="138" customWidth="1"/>
    <col min="10754" max="10754" width="32.5" style="138" customWidth="1"/>
    <col min="10755" max="11008" width="21.5" style="138"/>
    <col min="11009" max="11009" width="52.25" style="138" customWidth="1"/>
    <col min="11010" max="11010" width="32.5" style="138" customWidth="1"/>
    <col min="11011" max="11264" width="21.5" style="138"/>
    <col min="11265" max="11265" width="52.25" style="138" customWidth="1"/>
    <col min="11266" max="11266" width="32.5" style="138" customWidth="1"/>
    <col min="11267" max="11520" width="21.5" style="138"/>
    <col min="11521" max="11521" width="52.25" style="138" customWidth="1"/>
    <col min="11522" max="11522" width="32.5" style="138" customWidth="1"/>
    <col min="11523" max="11776" width="21.5" style="138"/>
    <col min="11777" max="11777" width="52.25" style="138" customWidth="1"/>
    <col min="11778" max="11778" width="32.5" style="138" customWidth="1"/>
    <col min="11779" max="12032" width="21.5" style="138"/>
    <col min="12033" max="12033" width="52.25" style="138" customWidth="1"/>
    <col min="12034" max="12034" width="32.5" style="138" customWidth="1"/>
    <col min="12035" max="12288" width="21.5" style="138"/>
    <col min="12289" max="12289" width="52.25" style="138" customWidth="1"/>
    <col min="12290" max="12290" width="32.5" style="138" customWidth="1"/>
    <col min="12291" max="12544" width="21.5" style="138"/>
    <col min="12545" max="12545" width="52.25" style="138" customWidth="1"/>
    <col min="12546" max="12546" width="32.5" style="138" customWidth="1"/>
    <col min="12547" max="12800" width="21.5" style="138"/>
    <col min="12801" max="12801" width="52.25" style="138" customWidth="1"/>
    <col min="12802" max="12802" width="32.5" style="138" customWidth="1"/>
    <col min="12803" max="13056" width="21.5" style="138"/>
    <col min="13057" max="13057" width="52.25" style="138" customWidth="1"/>
    <col min="13058" max="13058" width="32.5" style="138" customWidth="1"/>
    <col min="13059" max="13312" width="21.5" style="138"/>
    <col min="13313" max="13313" width="52.25" style="138" customWidth="1"/>
    <col min="13314" max="13314" width="32.5" style="138" customWidth="1"/>
    <col min="13315" max="13568" width="21.5" style="138"/>
    <col min="13569" max="13569" width="52.25" style="138" customWidth="1"/>
    <col min="13570" max="13570" width="32.5" style="138" customWidth="1"/>
    <col min="13571" max="13824" width="21.5" style="138"/>
    <col min="13825" max="13825" width="52.25" style="138" customWidth="1"/>
    <col min="13826" max="13826" width="32.5" style="138" customWidth="1"/>
    <col min="13827" max="14080" width="21.5" style="138"/>
    <col min="14081" max="14081" width="52.25" style="138" customWidth="1"/>
    <col min="14082" max="14082" width="32.5" style="138" customWidth="1"/>
    <col min="14083" max="14336" width="21.5" style="138"/>
    <col min="14337" max="14337" width="52.25" style="138" customWidth="1"/>
    <col min="14338" max="14338" width="32.5" style="138" customWidth="1"/>
    <col min="14339" max="14592" width="21.5" style="138"/>
    <col min="14593" max="14593" width="52.25" style="138" customWidth="1"/>
    <col min="14594" max="14594" width="32.5" style="138" customWidth="1"/>
    <col min="14595" max="14848" width="21.5" style="138"/>
    <col min="14849" max="14849" width="52.25" style="138" customWidth="1"/>
    <col min="14850" max="14850" width="32.5" style="138" customWidth="1"/>
    <col min="14851" max="15104" width="21.5" style="138"/>
    <col min="15105" max="15105" width="52.25" style="138" customWidth="1"/>
    <col min="15106" max="15106" width="32.5" style="138" customWidth="1"/>
    <col min="15107" max="15360" width="21.5" style="138"/>
    <col min="15361" max="15361" width="52.25" style="138" customWidth="1"/>
    <col min="15362" max="15362" width="32.5" style="138" customWidth="1"/>
    <col min="15363" max="15616" width="21.5" style="138"/>
    <col min="15617" max="15617" width="52.25" style="138" customWidth="1"/>
    <col min="15618" max="15618" width="32.5" style="138" customWidth="1"/>
    <col min="15619" max="15872" width="21.5" style="138"/>
    <col min="15873" max="15873" width="52.25" style="138" customWidth="1"/>
    <col min="15874" max="15874" width="32.5" style="138" customWidth="1"/>
    <col min="15875" max="16128" width="21.5" style="138"/>
    <col min="16129" max="16129" width="52.25" style="138" customWidth="1"/>
    <col min="16130" max="16130" width="32.5" style="138" customWidth="1"/>
    <col min="16131" max="16384" width="21.5" style="138"/>
  </cols>
  <sheetData>
    <row r="1" ht="23.25" customHeight="1" spans="1:4">
      <c r="A1" s="139" t="s">
        <v>629</v>
      </c>
      <c r="B1" s="139"/>
      <c r="C1" s="140"/>
      <c r="D1" s="140"/>
    </row>
    <row r="2" s="137" customFormat="1" ht="30.75" customHeight="1" spans="1:4">
      <c r="A2" s="141" t="s">
        <v>630</v>
      </c>
      <c r="B2" s="141"/>
      <c r="C2" s="140"/>
      <c r="D2" s="140"/>
    </row>
    <row r="3" s="137" customFormat="1" ht="21" customHeight="1" spans="1:4">
      <c r="A3" s="142" t="s">
        <v>631</v>
      </c>
      <c r="B3" s="142"/>
      <c r="C3" s="140"/>
      <c r="D3" s="140"/>
    </row>
    <row r="4" customHeight="1" spans="1:4">
      <c r="A4" s="143"/>
      <c r="B4" s="144" t="s">
        <v>595</v>
      </c>
      <c r="C4" s="140"/>
      <c r="D4" s="140"/>
    </row>
    <row r="5" ht="18.75" spans="1:4">
      <c r="A5" s="145" t="s">
        <v>632</v>
      </c>
      <c r="B5" s="146" t="s">
        <v>633</v>
      </c>
      <c r="C5" s="140"/>
      <c r="D5" s="140"/>
    </row>
    <row r="6" ht="19" customHeight="1" spans="1:4">
      <c r="A6" s="147" t="s">
        <v>634</v>
      </c>
      <c r="B6" s="148">
        <f>SUM(B7,B18,B31)</f>
        <v>1284.8748</v>
      </c>
      <c r="C6" s="140"/>
      <c r="D6" s="140"/>
    </row>
    <row r="7" ht="17" customHeight="1" spans="1:4">
      <c r="A7" s="149" t="s">
        <v>635</v>
      </c>
      <c r="B7" s="150">
        <f>SUM(B8:B17)</f>
        <v>872.4748</v>
      </c>
      <c r="C7" s="140"/>
      <c r="D7" s="140"/>
    </row>
    <row r="8" ht="21" customHeight="1" spans="1:4">
      <c r="A8" s="149" t="s">
        <v>636</v>
      </c>
      <c r="B8" s="151">
        <v>210.96</v>
      </c>
      <c r="C8" s="140"/>
      <c r="D8" s="140"/>
    </row>
    <row r="9" ht="20" customHeight="1" spans="1:4">
      <c r="A9" s="149" t="s">
        <v>637</v>
      </c>
      <c r="B9" s="151">
        <v>188.85</v>
      </c>
      <c r="C9" s="140"/>
      <c r="D9" s="140"/>
    </row>
    <row r="10" customHeight="1" spans="1:4">
      <c r="A10" s="149" t="s">
        <v>638</v>
      </c>
      <c r="B10" s="151">
        <v>17.65</v>
      </c>
      <c r="C10" s="140"/>
      <c r="D10" s="140"/>
    </row>
    <row r="11" customHeight="1" spans="1:4">
      <c r="A11" s="149" t="s">
        <v>639</v>
      </c>
      <c r="B11" s="151">
        <v>66.8</v>
      </c>
      <c r="C11" s="140"/>
      <c r="D11" s="140"/>
    </row>
    <row r="12" customHeight="1" spans="1:4">
      <c r="A12" s="149" t="s">
        <v>640</v>
      </c>
      <c r="B12" s="151">
        <v>33.4848</v>
      </c>
      <c r="C12" s="140"/>
      <c r="D12" s="140" t="s">
        <v>242</v>
      </c>
    </row>
    <row r="13" customHeight="1" spans="1:4">
      <c r="A13" s="149" t="s">
        <v>641</v>
      </c>
      <c r="B13" s="151">
        <v>35.48</v>
      </c>
      <c r="C13" s="140"/>
      <c r="D13" s="140"/>
    </row>
    <row r="14" customHeight="1" spans="1:4">
      <c r="A14" s="149" t="s">
        <v>642</v>
      </c>
      <c r="B14" s="151">
        <v>8.37</v>
      </c>
      <c r="C14" s="140"/>
      <c r="D14" s="140"/>
    </row>
    <row r="15" customHeight="1" spans="1:4">
      <c r="A15" s="149" t="s">
        <v>643</v>
      </c>
      <c r="B15" s="151">
        <v>50.1</v>
      </c>
      <c r="C15" s="140"/>
      <c r="D15" s="140"/>
    </row>
    <row r="16" customHeight="1" spans="1:4">
      <c r="A16" s="149" t="s">
        <v>644</v>
      </c>
      <c r="B16" s="151">
        <v>7.68</v>
      </c>
      <c r="C16" s="140"/>
      <c r="D16" s="140"/>
    </row>
    <row r="17" customHeight="1" spans="1:4">
      <c r="A17" s="149" t="s">
        <v>645</v>
      </c>
      <c r="B17" s="151">
        <v>253.1</v>
      </c>
      <c r="C17" s="140"/>
      <c r="D17" s="140"/>
    </row>
    <row r="18" customHeight="1" spans="1:4">
      <c r="A18" s="149" t="s">
        <v>646</v>
      </c>
      <c r="B18" s="150">
        <f>SUM(B19:B30)</f>
        <v>356.65</v>
      </c>
      <c r="C18" s="140"/>
      <c r="D18" s="140"/>
    </row>
    <row r="19" customHeight="1" spans="1:4">
      <c r="A19" s="149" t="s">
        <v>647</v>
      </c>
      <c r="B19" s="151">
        <v>94</v>
      </c>
      <c r="C19" s="140"/>
      <c r="D19" s="140"/>
    </row>
    <row r="20" customHeight="1" spans="1:4">
      <c r="A20" s="149" t="s">
        <v>648</v>
      </c>
      <c r="B20" s="151">
        <v>16</v>
      </c>
      <c r="C20" s="140"/>
      <c r="D20" s="140"/>
    </row>
    <row r="21" customHeight="1" spans="1:4">
      <c r="A21" s="149" t="s">
        <v>649</v>
      </c>
      <c r="B21" s="151">
        <v>16</v>
      </c>
      <c r="C21" s="140"/>
      <c r="D21" s="140"/>
    </row>
    <row r="22" customHeight="1" spans="1:4">
      <c r="A22" s="149" t="s">
        <v>650</v>
      </c>
      <c r="B22" s="151">
        <v>22</v>
      </c>
      <c r="C22" s="140"/>
      <c r="D22" s="140"/>
    </row>
    <row r="23" customHeight="1" spans="1:4">
      <c r="A23" s="149" t="s">
        <v>651</v>
      </c>
      <c r="B23" s="151">
        <v>19</v>
      </c>
      <c r="C23" s="140"/>
      <c r="D23" s="140"/>
    </row>
    <row r="24" customHeight="1" spans="1:4">
      <c r="A24" s="149" t="s">
        <v>652</v>
      </c>
      <c r="B24" s="151">
        <v>44.16</v>
      </c>
      <c r="C24" s="140"/>
      <c r="D24" s="140"/>
    </row>
    <row r="25" customHeight="1" spans="1:4">
      <c r="A25" s="149" t="s">
        <v>653</v>
      </c>
      <c r="B25" s="151">
        <v>36</v>
      </c>
      <c r="C25" s="140"/>
      <c r="D25" s="140"/>
    </row>
    <row r="26" customHeight="1" spans="1:4">
      <c r="A26" s="149" t="s">
        <v>654</v>
      </c>
      <c r="B26" s="151">
        <v>48</v>
      </c>
      <c r="C26" s="140"/>
      <c r="D26" s="140"/>
    </row>
    <row r="27" customHeight="1" spans="1:4">
      <c r="A27" s="149" t="s">
        <v>655</v>
      </c>
      <c r="B27" s="151">
        <v>8.35</v>
      </c>
      <c r="C27" s="140"/>
      <c r="D27" s="140"/>
    </row>
    <row r="28" customHeight="1" spans="1:4">
      <c r="A28" s="149" t="s">
        <v>656</v>
      </c>
      <c r="B28" s="151">
        <v>6.33</v>
      </c>
      <c r="C28" s="140"/>
      <c r="D28" s="140"/>
    </row>
    <row r="29" customHeight="1" spans="1:4">
      <c r="A29" s="149" t="s">
        <v>657</v>
      </c>
      <c r="B29" s="151">
        <v>28.81</v>
      </c>
      <c r="C29" s="140"/>
      <c r="D29" s="140"/>
    </row>
    <row r="30" customHeight="1" spans="1:4">
      <c r="A30" s="149" t="s">
        <v>658</v>
      </c>
      <c r="B30" s="151">
        <v>18</v>
      </c>
      <c r="C30" s="140"/>
      <c r="D30" s="140"/>
    </row>
    <row r="31" customHeight="1" spans="1:4">
      <c r="A31" s="149" t="s">
        <v>659</v>
      </c>
      <c r="B31" s="150">
        <f>SUM(B32,B33)</f>
        <v>55.75</v>
      </c>
      <c r="C31" s="140"/>
      <c r="D31" s="140"/>
    </row>
    <row r="32" customHeight="1" spans="1:4">
      <c r="A32" s="149" t="s">
        <v>660</v>
      </c>
      <c r="B32" s="151">
        <v>4.2</v>
      </c>
      <c r="C32" s="140"/>
      <c r="D32" s="140"/>
    </row>
    <row r="33" customHeight="1" spans="1:4">
      <c r="A33" s="149" t="s">
        <v>661</v>
      </c>
      <c r="B33" s="151">
        <v>51.55</v>
      </c>
      <c r="C33" s="140"/>
      <c r="D33" s="140"/>
    </row>
  </sheetData>
  <mergeCells count="3">
    <mergeCell ref="A1:B1"/>
    <mergeCell ref="A2:B2"/>
    <mergeCell ref="A3:B3"/>
  </mergeCells>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D7"/>
  <sheetViews>
    <sheetView zoomScale="130" zoomScaleNormal="130" workbookViewId="0">
      <selection activeCell="A7" sqref="A7"/>
    </sheetView>
  </sheetViews>
  <sheetFormatPr defaultColWidth="9" defaultRowHeight="13.5" outlineLevelRow="6" outlineLevelCol="3"/>
  <cols>
    <col min="1" max="1" width="36.25" style="89" customWidth="1"/>
    <col min="2" max="4" width="18.625" style="89" customWidth="1"/>
    <col min="5" max="16384" width="9" style="89"/>
  </cols>
  <sheetData>
    <row r="1" ht="18.75" spans="1:4">
      <c r="A1" s="80" t="s">
        <v>662</v>
      </c>
      <c r="B1" s="80"/>
      <c r="C1" s="80"/>
      <c r="D1" s="80"/>
    </row>
    <row r="2" ht="24" spans="1:4">
      <c r="A2" s="81" t="s">
        <v>663</v>
      </c>
      <c r="B2" s="81"/>
      <c r="C2" s="81"/>
      <c r="D2" s="81"/>
    </row>
    <row r="3" spans="1:4">
      <c r="A3" s="82" t="s">
        <v>231</v>
      </c>
      <c r="B3" s="82"/>
      <c r="C3" s="82"/>
      <c r="D3" s="82"/>
    </row>
    <row r="4" spans="1:4">
      <c r="A4" s="90"/>
      <c r="B4" s="90"/>
      <c r="C4" s="90"/>
      <c r="D4" s="132" t="s">
        <v>35</v>
      </c>
    </row>
    <row r="5" spans="1:4">
      <c r="A5" s="85" t="s">
        <v>664</v>
      </c>
      <c r="B5" s="85" t="s">
        <v>665</v>
      </c>
      <c r="C5" s="85" t="s">
        <v>233</v>
      </c>
      <c r="D5" s="86" t="s">
        <v>234</v>
      </c>
    </row>
    <row r="6" spans="1:4">
      <c r="A6" s="135" t="s">
        <v>235</v>
      </c>
      <c r="B6" s="135" t="s">
        <v>90</v>
      </c>
      <c r="C6" s="135" t="s">
        <v>90</v>
      </c>
      <c r="D6" s="135" t="s">
        <v>90</v>
      </c>
    </row>
    <row r="7" ht="16" customHeight="1" spans="1:1">
      <c r="A7" s="89" t="s">
        <v>236</v>
      </c>
    </row>
  </sheetData>
  <mergeCells count="2">
    <mergeCell ref="A2:D2"/>
    <mergeCell ref="A3:D3"/>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D72"/>
  <sheetViews>
    <sheetView showZeros="0" zoomScale="115" zoomScaleNormal="115" workbookViewId="0">
      <selection activeCell="A13" sqref="A13"/>
    </sheetView>
  </sheetViews>
  <sheetFormatPr defaultColWidth="10" defaultRowHeight="13.5" outlineLevelCol="3"/>
  <cols>
    <col min="1" max="1" width="58.375" style="79" customWidth="1"/>
    <col min="2" max="2" width="27.875" style="79" customWidth="1"/>
    <col min="3" max="3" width="15.25" style="79" customWidth="1"/>
    <col min="4" max="16384" width="10" style="79"/>
  </cols>
  <sheetData>
    <row r="1" ht="26" customHeight="1" spans="1:2">
      <c r="A1" s="80" t="s">
        <v>666</v>
      </c>
      <c r="B1" s="80"/>
    </row>
    <row r="2" ht="20.1" customHeight="1" spans="1:2">
      <c r="A2" s="81" t="s">
        <v>663</v>
      </c>
      <c r="B2" s="81"/>
    </row>
    <row r="3" ht="20.1" customHeight="1" spans="1:2">
      <c r="A3" s="82" t="s">
        <v>238</v>
      </c>
      <c r="B3" s="82"/>
    </row>
    <row r="4" ht="20.1" customHeight="1" spans="1:2">
      <c r="A4" s="90"/>
      <c r="B4" s="132" t="s">
        <v>35</v>
      </c>
    </row>
    <row r="5" ht="20.1" customHeight="1" spans="1:2">
      <c r="A5" s="133" t="s">
        <v>664</v>
      </c>
      <c r="B5" s="134" t="s">
        <v>667</v>
      </c>
    </row>
    <row r="6" ht="20.1" customHeight="1" spans="1:2">
      <c r="A6" s="135" t="s">
        <v>668</v>
      </c>
      <c r="B6" s="136" t="s">
        <v>90</v>
      </c>
    </row>
    <row r="7" ht="20.1" customHeight="1" spans="1:4">
      <c r="A7" s="88" t="s">
        <v>236</v>
      </c>
      <c r="B7" s="88"/>
      <c r="C7" s="88"/>
      <c r="D7" s="88"/>
    </row>
    <row r="8" ht="20.1" customHeight="1"/>
    <row r="9" ht="20.1" customHeight="1"/>
    <row r="10" ht="20.1" customHeight="1"/>
    <row r="11" ht="20.1" customHeight="1"/>
    <row r="12" ht="20.1" customHeight="1"/>
    <row r="13" ht="20.1" customHeight="1"/>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51.75" customHeight="1"/>
    <row r="61" ht="21.6" customHeight="1"/>
    <row r="62" ht="21.6" customHeight="1"/>
    <row r="63" ht="21.6" customHeight="1"/>
    <row r="64" ht="21.6" customHeight="1"/>
    <row r="66" ht="20.1" customHeight="1"/>
    <row r="67" ht="20.1" customHeight="1"/>
    <row r="68" ht="51.75" customHeight="1"/>
    <row r="69" ht="21.6" customHeight="1"/>
    <row r="70" ht="21.6" customHeight="1"/>
    <row r="71" ht="21.6" customHeight="1"/>
    <row r="72" ht="21.6" customHeight="1"/>
  </sheetData>
  <mergeCells count="4">
    <mergeCell ref="A1:B1"/>
    <mergeCell ref="A2:B2"/>
    <mergeCell ref="A3:B3"/>
    <mergeCell ref="A7:D7"/>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36"/>
  <sheetViews>
    <sheetView workbookViewId="0">
      <selection activeCell="H36" sqref="H36"/>
    </sheetView>
  </sheetViews>
  <sheetFormatPr defaultColWidth="9" defaultRowHeight="13.5" outlineLevelCol="1"/>
  <cols>
    <col min="1" max="1" width="6.375" style="354" customWidth="1"/>
    <col min="2" max="2" width="74.875" style="354" customWidth="1"/>
    <col min="3" max="16384" width="9" style="354"/>
  </cols>
  <sheetData>
    <row r="1" s="352" customFormat="1" ht="58.5" customHeight="1" spans="2:2">
      <c r="B1" s="355" t="s">
        <v>2</v>
      </c>
    </row>
    <row r="2" s="352" customFormat="1" ht="27" customHeight="1" spans="2:2">
      <c r="B2" s="356" t="s">
        <v>3</v>
      </c>
    </row>
    <row r="3" s="353" customFormat="1" ht="27" customHeight="1" spans="2:2">
      <c r="B3" s="357" t="s">
        <v>4</v>
      </c>
    </row>
    <row r="4" ht="27" customHeight="1" spans="2:2">
      <c r="B4" s="358" t="s">
        <v>5</v>
      </c>
    </row>
    <row r="5" ht="27" customHeight="1" spans="2:2">
      <c r="B5" s="358" t="s">
        <v>6</v>
      </c>
    </row>
    <row r="6" ht="27" customHeight="1" spans="2:2">
      <c r="B6" s="358" t="s">
        <v>7</v>
      </c>
    </row>
    <row r="7" ht="27" customHeight="1" spans="2:2">
      <c r="B7" s="358" t="s">
        <v>8</v>
      </c>
    </row>
    <row r="8" ht="27" customHeight="1" spans="2:2">
      <c r="B8" s="357" t="s">
        <v>9</v>
      </c>
    </row>
    <row r="9" ht="27" customHeight="1" spans="2:2">
      <c r="B9" s="358" t="s">
        <v>10</v>
      </c>
    </row>
    <row r="10" ht="27" customHeight="1" spans="2:2">
      <c r="B10" s="358" t="s">
        <v>11</v>
      </c>
    </row>
    <row r="11" ht="27" customHeight="1" spans="2:2">
      <c r="B11" s="358" t="s">
        <v>12</v>
      </c>
    </row>
    <row r="12" ht="27" customHeight="1" spans="2:2">
      <c r="B12" s="358" t="s">
        <v>13</v>
      </c>
    </row>
    <row r="13" ht="27" customHeight="1" spans="2:2">
      <c r="B13" s="357" t="s">
        <v>14</v>
      </c>
    </row>
    <row r="14" ht="27" customHeight="1" spans="2:2">
      <c r="B14" s="358" t="s">
        <v>15</v>
      </c>
    </row>
    <row r="15" ht="27" customHeight="1" spans="2:2">
      <c r="B15" s="357" t="s">
        <v>16</v>
      </c>
    </row>
    <row r="16" ht="27" customHeight="1" spans="2:2">
      <c r="B16" s="358" t="s">
        <v>17</v>
      </c>
    </row>
    <row r="17" ht="27" customHeight="1" spans="2:2">
      <c r="B17" s="358" t="s">
        <v>18</v>
      </c>
    </row>
    <row r="18" ht="27" customHeight="1" spans="2:2">
      <c r="B18" s="358"/>
    </row>
    <row r="19" ht="27" customHeight="1" spans="2:2">
      <c r="B19" s="356" t="s">
        <v>19</v>
      </c>
    </row>
    <row r="20" ht="27" customHeight="1" spans="2:2">
      <c r="B20" s="357" t="s">
        <v>4</v>
      </c>
    </row>
    <row r="21" ht="27" customHeight="1" spans="2:2">
      <c r="B21" s="358" t="s">
        <v>20</v>
      </c>
    </row>
    <row r="22" ht="27" customHeight="1" spans="2:2">
      <c r="B22" s="358" t="s">
        <v>21</v>
      </c>
    </row>
    <row r="23" ht="44.25" customHeight="1" spans="2:2">
      <c r="B23" s="359" t="s">
        <v>22</v>
      </c>
    </row>
    <row r="24" ht="44.25" customHeight="1" spans="2:2">
      <c r="B24" s="359" t="s">
        <v>23</v>
      </c>
    </row>
    <row r="25" ht="27" customHeight="1" spans="2:2">
      <c r="B25" s="358" t="s">
        <v>24</v>
      </c>
    </row>
    <row r="26" ht="27" customHeight="1" spans="2:2">
      <c r="B26" s="358" t="s">
        <v>25</v>
      </c>
    </row>
    <row r="27" ht="27" customHeight="1" spans="2:2">
      <c r="B27" s="357" t="s">
        <v>9</v>
      </c>
    </row>
    <row r="28" ht="27" customHeight="1" spans="2:2">
      <c r="B28" s="358" t="s">
        <v>26</v>
      </c>
    </row>
    <row r="29" ht="27" customHeight="1" spans="2:2">
      <c r="B29" s="358" t="s">
        <v>27</v>
      </c>
    </row>
    <row r="30" ht="27" customHeight="1" spans="2:2">
      <c r="B30" s="358" t="s">
        <v>28</v>
      </c>
    </row>
    <row r="31" ht="27" customHeight="1" spans="2:2">
      <c r="B31" s="358" t="s">
        <v>29</v>
      </c>
    </row>
    <row r="32" ht="27" customHeight="1" spans="2:2">
      <c r="B32" s="357" t="s">
        <v>14</v>
      </c>
    </row>
    <row r="33" ht="27" customHeight="1" spans="2:2">
      <c r="B33" s="358" t="s">
        <v>30</v>
      </c>
    </row>
    <row r="34" ht="27" customHeight="1" spans="2:2">
      <c r="B34" s="357" t="s">
        <v>16</v>
      </c>
    </row>
    <row r="35" ht="27" customHeight="1" spans="2:2">
      <c r="B35" s="358" t="s">
        <v>31</v>
      </c>
    </row>
    <row r="36" ht="27" customHeight="1" spans="2:2">
      <c r="B36" s="358" t="s">
        <v>32</v>
      </c>
    </row>
  </sheetData>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E25"/>
  <sheetViews>
    <sheetView showZeros="0" zoomScale="115" zoomScaleNormal="115" workbookViewId="0">
      <selection activeCell="H13" sqref="H13"/>
    </sheetView>
  </sheetViews>
  <sheetFormatPr defaultColWidth="9" defaultRowHeight="20.1" customHeight="1" outlineLevelCol="4"/>
  <cols>
    <col min="1" max="1" width="37.875" style="105" customWidth="1"/>
    <col min="2" max="2" width="12.75" style="106" customWidth="1"/>
    <col min="3" max="3" width="32.5" style="107" customWidth="1"/>
    <col min="4" max="4" width="13.5" style="93" customWidth="1"/>
    <col min="5" max="5" width="13" style="94" customWidth="1"/>
    <col min="6" max="16384" width="9" style="94"/>
  </cols>
  <sheetData>
    <row r="1" customHeight="1" spans="1:4">
      <c r="A1" s="80" t="s">
        <v>669</v>
      </c>
      <c r="B1" s="80"/>
      <c r="C1" s="80"/>
      <c r="D1" s="80"/>
    </row>
    <row r="2" ht="29.25" customHeight="1" spans="1:4">
      <c r="A2" s="81" t="s">
        <v>670</v>
      </c>
      <c r="B2" s="81"/>
      <c r="C2" s="81"/>
      <c r="D2" s="81"/>
    </row>
    <row r="3" customHeight="1" spans="1:4">
      <c r="A3" s="108"/>
      <c r="B3" s="108"/>
      <c r="C3" s="108"/>
      <c r="D3" s="109" t="s">
        <v>35</v>
      </c>
    </row>
    <row r="4" ht="24" customHeight="1" spans="1:4">
      <c r="A4" s="110" t="s">
        <v>671</v>
      </c>
      <c r="B4" s="111" t="s">
        <v>37</v>
      </c>
      <c r="C4" s="110" t="s">
        <v>463</v>
      </c>
      <c r="D4" s="112" t="s">
        <v>37</v>
      </c>
    </row>
    <row r="5" ht="24" customHeight="1" spans="1:5">
      <c r="A5" s="113" t="s">
        <v>374</v>
      </c>
      <c r="B5" s="100"/>
      <c r="C5" s="113" t="s">
        <v>374</v>
      </c>
      <c r="D5" s="100">
        <f>D6+D18</f>
        <v>0</v>
      </c>
      <c r="E5" s="106"/>
    </row>
    <row r="6" ht="24" customHeight="1" spans="1:5">
      <c r="A6" s="73" t="s">
        <v>45</v>
      </c>
      <c r="B6" s="100"/>
      <c r="C6" s="114" t="s">
        <v>46</v>
      </c>
      <c r="D6" s="100"/>
      <c r="E6" s="106"/>
    </row>
    <row r="7" customHeight="1" spans="1:4">
      <c r="A7" s="61" t="s">
        <v>672</v>
      </c>
      <c r="B7" s="36"/>
      <c r="C7" s="61" t="s">
        <v>287</v>
      </c>
      <c r="D7" s="115"/>
    </row>
    <row r="8" customHeight="1" spans="1:4">
      <c r="A8" s="61" t="s">
        <v>673</v>
      </c>
      <c r="B8" s="36"/>
      <c r="C8" s="61" t="s">
        <v>290</v>
      </c>
      <c r="D8" s="115"/>
    </row>
    <row r="9" customHeight="1" spans="1:4">
      <c r="A9" s="61" t="s">
        <v>674</v>
      </c>
      <c r="B9" s="36"/>
      <c r="C9" s="61" t="s">
        <v>308</v>
      </c>
      <c r="D9" s="115"/>
    </row>
    <row r="10" customHeight="1" spans="1:4">
      <c r="A10" s="61" t="s">
        <v>675</v>
      </c>
      <c r="B10" s="36"/>
      <c r="C10" s="61" t="s">
        <v>313</v>
      </c>
      <c r="D10" s="36"/>
    </row>
    <row r="11" customHeight="1" spans="1:4">
      <c r="A11" s="61" t="s">
        <v>676</v>
      </c>
      <c r="B11" s="36"/>
      <c r="C11" s="61" t="s">
        <v>318</v>
      </c>
      <c r="D11" s="36"/>
    </row>
    <row r="12" customHeight="1" spans="1:4">
      <c r="A12" s="61" t="s">
        <v>677</v>
      </c>
      <c r="B12" s="36"/>
      <c r="C12" s="61" t="s">
        <v>328</v>
      </c>
      <c r="D12" s="36"/>
    </row>
    <row r="13" customHeight="1" spans="1:4">
      <c r="A13" s="61" t="s">
        <v>678</v>
      </c>
      <c r="B13" s="36"/>
      <c r="C13" s="61"/>
      <c r="D13" s="61"/>
    </row>
    <row r="14" customHeight="1" spans="1:4">
      <c r="A14" s="61" t="s">
        <v>679</v>
      </c>
      <c r="B14" s="36"/>
      <c r="C14" s="61"/>
      <c r="D14" s="61"/>
    </row>
    <row r="15" customHeight="1" spans="1:4">
      <c r="A15" s="61" t="s">
        <v>680</v>
      </c>
      <c r="B15" s="36"/>
      <c r="C15" s="61"/>
      <c r="D15" s="61"/>
    </row>
    <row r="16" customHeight="1" spans="1:4">
      <c r="A16" s="116" t="s">
        <v>681</v>
      </c>
      <c r="B16" s="36"/>
      <c r="C16" s="61"/>
      <c r="D16" s="61"/>
    </row>
    <row r="17" customHeight="1" spans="1:4">
      <c r="A17" s="61" t="s">
        <v>682</v>
      </c>
      <c r="B17" s="36"/>
      <c r="C17" s="117"/>
      <c r="D17" s="117"/>
    </row>
    <row r="18" customHeight="1" spans="1:4">
      <c r="A18" s="73" t="s">
        <v>89</v>
      </c>
      <c r="B18" s="74">
        <f>SUM(B19:B20)</f>
        <v>0</v>
      </c>
      <c r="C18" s="73" t="s">
        <v>91</v>
      </c>
      <c r="D18" s="74">
        <f>SUM(D19:D22)</f>
        <v>0</v>
      </c>
    </row>
    <row r="19" customHeight="1" spans="1:5">
      <c r="A19" s="61" t="s">
        <v>391</v>
      </c>
      <c r="B19" s="118"/>
      <c r="C19" s="61" t="s">
        <v>683</v>
      </c>
      <c r="D19" s="118"/>
      <c r="E19" s="119"/>
    </row>
    <row r="20" customHeight="1" spans="1:4">
      <c r="A20" s="120" t="s">
        <v>684</v>
      </c>
      <c r="B20" s="118"/>
      <c r="C20" s="61" t="s">
        <v>685</v>
      </c>
      <c r="D20" s="118"/>
    </row>
    <row r="21" customHeight="1" spans="1:4">
      <c r="A21" s="121" t="s">
        <v>686</v>
      </c>
      <c r="B21" s="118"/>
      <c r="C21" s="122" t="s">
        <v>687</v>
      </c>
      <c r="D21" s="118"/>
    </row>
    <row r="22" customHeight="1" spans="1:4">
      <c r="A22" s="123" t="s">
        <v>688</v>
      </c>
      <c r="B22" s="124"/>
      <c r="C22" s="125" t="s">
        <v>689</v>
      </c>
      <c r="D22" s="124"/>
    </row>
    <row r="23" customHeight="1" spans="1:4">
      <c r="A23" s="123" t="s">
        <v>690</v>
      </c>
      <c r="B23" s="126"/>
      <c r="C23" s="125" t="s">
        <v>691</v>
      </c>
      <c r="D23" s="124"/>
    </row>
    <row r="24" customHeight="1" spans="1:4">
      <c r="A24" s="127"/>
      <c r="B24" s="128"/>
      <c r="C24" s="129"/>
      <c r="D24" s="130"/>
    </row>
    <row r="25" ht="35.1" customHeight="1" spans="1:4">
      <c r="A25" s="131" t="s">
        <v>692</v>
      </c>
      <c r="B25" s="131"/>
      <c r="C25" s="131"/>
      <c r="D25" s="131"/>
    </row>
  </sheetData>
  <mergeCells count="5">
    <mergeCell ref="A1:B1"/>
    <mergeCell ref="C1:D1"/>
    <mergeCell ref="A2:D2"/>
    <mergeCell ref="A3:C3"/>
    <mergeCell ref="A25:D25"/>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ignoredErrors>
    <ignoredError sqref="D18 B18" formulaRange="1"/>
  </ignoredError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D54"/>
  <sheetViews>
    <sheetView workbookViewId="0">
      <selection activeCell="F19" sqref="F19"/>
    </sheetView>
  </sheetViews>
  <sheetFormatPr defaultColWidth="9" defaultRowHeight="20.1" customHeight="1" outlineLevelCol="3"/>
  <cols>
    <col min="1" max="1" width="70.75" style="92" customWidth="1"/>
    <col min="2" max="2" width="30.375" style="93" customWidth="1"/>
    <col min="3" max="16384" width="9" style="94"/>
  </cols>
  <sheetData>
    <row r="1" customHeight="1" spans="1:2">
      <c r="A1" s="80" t="s">
        <v>693</v>
      </c>
      <c r="B1" s="80"/>
    </row>
    <row r="2" ht="35.25" customHeight="1" spans="1:4">
      <c r="A2" s="81" t="s">
        <v>694</v>
      </c>
      <c r="B2" s="81"/>
      <c r="D2" s="95"/>
    </row>
    <row r="3" customHeight="1" spans="1:2">
      <c r="A3" s="96"/>
      <c r="B3" s="97" t="s">
        <v>35</v>
      </c>
    </row>
    <row r="4" ht="24" customHeight="1" spans="1:2">
      <c r="A4" s="98" t="s">
        <v>463</v>
      </c>
      <c r="B4" s="98" t="s">
        <v>667</v>
      </c>
    </row>
    <row r="5" ht="21.75" customHeight="1" spans="1:2">
      <c r="A5" s="99" t="s">
        <v>46</v>
      </c>
      <c r="B5" s="100"/>
    </row>
    <row r="6" customHeight="1" spans="1:2">
      <c r="A6" s="101" t="s">
        <v>287</v>
      </c>
      <c r="B6" s="36"/>
    </row>
    <row r="7" customHeight="1" spans="1:2">
      <c r="A7" s="101" t="s">
        <v>695</v>
      </c>
      <c r="B7" s="36"/>
    </row>
    <row r="8" customHeight="1" spans="1:2">
      <c r="A8" s="101" t="s">
        <v>696</v>
      </c>
      <c r="B8" s="36"/>
    </row>
    <row r="9" customHeight="1" spans="1:2">
      <c r="A9" s="101" t="s">
        <v>290</v>
      </c>
      <c r="B9" s="102"/>
    </row>
    <row r="10" customHeight="1" spans="1:2">
      <c r="A10" s="101" t="s">
        <v>697</v>
      </c>
      <c r="B10" s="102"/>
    </row>
    <row r="11" customHeight="1" spans="1:2">
      <c r="A11" s="101" t="s">
        <v>698</v>
      </c>
      <c r="B11" s="102"/>
    </row>
    <row r="12" customHeight="1" spans="1:2">
      <c r="A12" s="101" t="s">
        <v>699</v>
      </c>
      <c r="B12" s="102"/>
    </row>
    <row r="13" customHeight="1" spans="1:2">
      <c r="A13" s="101" t="s">
        <v>700</v>
      </c>
      <c r="B13" s="102"/>
    </row>
    <row r="14" customHeight="1" spans="1:2">
      <c r="A14" s="101" t="s">
        <v>701</v>
      </c>
      <c r="B14" s="102"/>
    </row>
    <row r="15" customHeight="1" spans="1:2">
      <c r="A15" s="101" t="s">
        <v>702</v>
      </c>
      <c r="B15" s="102"/>
    </row>
    <row r="16" customHeight="1" spans="1:2">
      <c r="A16" s="101" t="s">
        <v>703</v>
      </c>
      <c r="B16" s="102"/>
    </row>
    <row r="17" customHeight="1" spans="1:2">
      <c r="A17" s="101" t="s">
        <v>704</v>
      </c>
      <c r="B17" s="102"/>
    </row>
    <row r="18" customHeight="1" spans="1:2">
      <c r="A18" s="101" t="s">
        <v>705</v>
      </c>
      <c r="B18" s="102"/>
    </row>
    <row r="19" customHeight="1" spans="1:2">
      <c r="A19" s="101" t="s">
        <v>706</v>
      </c>
      <c r="B19" s="102"/>
    </row>
    <row r="20" customHeight="1" spans="1:2">
      <c r="A20" s="101" t="s">
        <v>707</v>
      </c>
      <c r="B20" s="102"/>
    </row>
    <row r="21" customHeight="1" spans="1:2">
      <c r="A21" s="101" t="s">
        <v>708</v>
      </c>
      <c r="B21" s="102"/>
    </row>
    <row r="22" customHeight="1" spans="1:2">
      <c r="A22" s="101" t="s">
        <v>709</v>
      </c>
      <c r="B22" s="102"/>
    </row>
    <row r="23" customHeight="1" spans="1:2">
      <c r="A23" s="101" t="s">
        <v>710</v>
      </c>
      <c r="B23" s="102"/>
    </row>
    <row r="24" customHeight="1" spans="1:2">
      <c r="A24" s="101" t="s">
        <v>711</v>
      </c>
      <c r="B24" s="102"/>
    </row>
    <row r="25" customHeight="1" spans="1:2">
      <c r="A25" s="101" t="s">
        <v>712</v>
      </c>
      <c r="B25" s="102"/>
    </row>
    <row r="26" customHeight="1" spans="1:2">
      <c r="A26" s="101" t="s">
        <v>713</v>
      </c>
      <c r="B26" s="102"/>
    </row>
    <row r="27" customHeight="1" spans="1:2">
      <c r="A27" s="101" t="s">
        <v>704</v>
      </c>
      <c r="B27" s="102"/>
    </row>
    <row r="28" customHeight="1" spans="1:2">
      <c r="A28" s="101" t="s">
        <v>308</v>
      </c>
      <c r="B28" s="103"/>
    </row>
    <row r="29" customHeight="1" spans="1:2">
      <c r="A29" s="101" t="s">
        <v>714</v>
      </c>
      <c r="B29" s="102"/>
    </row>
    <row r="30" customHeight="1" spans="1:2">
      <c r="A30" s="101" t="s">
        <v>715</v>
      </c>
      <c r="B30" s="102"/>
    </row>
    <row r="31" customHeight="1" spans="1:2">
      <c r="A31" s="101" t="s">
        <v>716</v>
      </c>
      <c r="B31" s="102"/>
    </row>
    <row r="32" customHeight="1" spans="1:2">
      <c r="A32" s="101" t="s">
        <v>717</v>
      </c>
      <c r="B32" s="103"/>
    </row>
    <row r="33" customHeight="1" spans="1:2">
      <c r="A33" s="101" t="s">
        <v>551</v>
      </c>
      <c r="B33" s="103"/>
    </row>
    <row r="34" customHeight="1" spans="1:2">
      <c r="A34" s="101" t="s">
        <v>313</v>
      </c>
      <c r="B34" s="102"/>
    </row>
    <row r="35" customHeight="1" spans="1:2">
      <c r="A35" s="101" t="s">
        <v>718</v>
      </c>
      <c r="B35" s="102"/>
    </row>
    <row r="36" customHeight="1" spans="1:2">
      <c r="A36" s="101" t="s">
        <v>719</v>
      </c>
      <c r="B36" s="102"/>
    </row>
    <row r="37" customHeight="1" spans="1:2">
      <c r="A37" s="101" t="s">
        <v>720</v>
      </c>
      <c r="B37" s="102"/>
    </row>
    <row r="38" customHeight="1" spans="1:2">
      <c r="A38" s="101" t="s">
        <v>721</v>
      </c>
      <c r="B38" s="102"/>
    </row>
    <row r="39" customHeight="1" spans="1:2">
      <c r="A39" s="101" t="s">
        <v>318</v>
      </c>
      <c r="B39" s="102"/>
    </row>
    <row r="40" customHeight="1" spans="1:2">
      <c r="A40" s="101" t="s">
        <v>722</v>
      </c>
      <c r="B40" s="102"/>
    </row>
    <row r="41" ht="20" customHeight="1" spans="1:2">
      <c r="A41" s="101" t="s">
        <v>723</v>
      </c>
      <c r="B41" s="102"/>
    </row>
    <row r="42" ht="20" customHeight="1" spans="1:2">
      <c r="A42" s="101" t="s">
        <v>724</v>
      </c>
      <c r="B42" s="102"/>
    </row>
    <row r="43" ht="20" customHeight="1" spans="1:2">
      <c r="A43" s="101" t="s">
        <v>725</v>
      </c>
      <c r="B43" s="102"/>
    </row>
    <row r="44" ht="21" customHeight="1" spans="1:2">
      <c r="A44" s="101" t="s">
        <v>726</v>
      </c>
      <c r="B44" s="102"/>
    </row>
    <row r="45" ht="17" customHeight="1" spans="1:2">
      <c r="A45" s="101" t="s">
        <v>727</v>
      </c>
      <c r="B45" s="102"/>
    </row>
    <row r="46" ht="17" customHeight="1" spans="1:2">
      <c r="A46" s="101" t="s">
        <v>728</v>
      </c>
      <c r="B46" s="102"/>
    </row>
    <row r="47" ht="20" customHeight="1" spans="1:2">
      <c r="A47" s="101" t="s">
        <v>328</v>
      </c>
      <c r="B47" s="102"/>
    </row>
    <row r="48" ht="21" customHeight="1" spans="1:2">
      <c r="A48" s="101" t="s">
        <v>729</v>
      </c>
      <c r="B48" s="102"/>
    </row>
    <row r="49" ht="19" customHeight="1" spans="1:2">
      <c r="A49" s="101" t="s">
        <v>730</v>
      </c>
      <c r="B49" s="102"/>
    </row>
    <row r="50" ht="18" customHeight="1" spans="1:2">
      <c r="A50" s="101" t="s">
        <v>731</v>
      </c>
      <c r="B50" s="102"/>
    </row>
    <row r="51" ht="18" customHeight="1" spans="1:2">
      <c r="A51" s="101" t="s">
        <v>732</v>
      </c>
      <c r="B51" s="102"/>
    </row>
    <row r="52" ht="21" customHeight="1" spans="1:2">
      <c r="A52" s="101" t="s">
        <v>333</v>
      </c>
      <c r="B52" s="102"/>
    </row>
    <row r="53" ht="18" customHeight="1" spans="1:2">
      <c r="A53" s="101" t="s">
        <v>733</v>
      </c>
      <c r="B53" s="102"/>
    </row>
    <row r="54" ht="35.1" customHeight="1" spans="1:2">
      <c r="A54" s="104" t="s">
        <v>734</v>
      </c>
      <c r="B54" s="104"/>
    </row>
  </sheetData>
  <mergeCells count="3">
    <mergeCell ref="A1:B1"/>
    <mergeCell ref="A2:B2"/>
    <mergeCell ref="A54:B54"/>
  </mergeCells>
  <printOptions horizontalCentered="1"/>
  <pageMargins left="0.236220472440945" right="0.236220472440945" top="0.31496062992126" bottom="0.31496062992126" header="0.31496062992126" footer="0.31496062992126"/>
  <pageSetup paperSize="9" scale="84" fitToWidth="0" fitToHeight="0"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zoomScale="130" zoomScaleNormal="130" workbookViewId="0">
      <selection activeCell="D21" sqref="D21"/>
    </sheetView>
  </sheetViews>
  <sheetFormatPr defaultColWidth="9" defaultRowHeight="13.5" outlineLevelRow="6" outlineLevelCol="2"/>
  <cols>
    <col min="1" max="1" width="9.875" style="89" customWidth="1"/>
    <col min="2" max="2" width="31.125" style="89" customWidth="1"/>
    <col min="3" max="3" width="29.75" style="89" customWidth="1"/>
    <col min="4" max="16384" width="9" style="89"/>
  </cols>
  <sheetData>
    <row r="1" ht="18.75" spans="1:3">
      <c r="A1" s="80" t="s">
        <v>735</v>
      </c>
      <c r="B1" s="80"/>
      <c r="C1" s="80"/>
    </row>
    <row r="2" ht="24" spans="1:3">
      <c r="A2" s="81" t="s">
        <v>736</v>
      </c>
      <c r="B2" s="81"/>
      <c r="C2" s="81"/>
    </row>
    <row r="3" spans="1:3">
      <c r="A3" s="82" t="s">
        <v>231</v>
      </c>
      <c r="B3" s="82"/>
      <c r="C3" s="82"/>
    </row>
    <row r="4" spans="1:3">
      <c r="A4" s="90"/>
      <c r="B4" s="90"/>
      <c r="C4" s="84" t="s">
        <v>35</v>
      </c>
    </row>
    <row r="5" spans="1:3">
      <c r="A5" s="85" t="s">
        <v>232</v>
      </c>
      <c r="B5" s="85"/>
      <c r="C5" s="86" t="s">
        <v>37</v>
      </c>
    </row>
    <row r="6" spans="1:3">
      <c r="A6" s="87" t="s">
        <v>235</v>
      </c>
      <c r="B6" s="87"/>
      <c r="C6" s="91" t="s">
        <v>90</v>
      </c>
    </row>
    <row r="7" spans="1:3">
      <c r="A7" s="88" t="s">
        <v>236</v>
      </c>
      <c r="B7" s="88"/>
      <c r="C7" s="88"/>
    </row>
  </sheetData>
  <mergeCells count="6">
    <mergeCell ref="A1:C1"/>
    <mergeCell ref="A2:C2"/>
    <mergeCell ref="A3:C3"/>
    <mergeCell ref="A5:B5"/>
    <mergeCell ref="A6:B6"/>
    <mergeCell ref="A7:C7"/>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90"/>
  <sheetViews>
    <sheetView showZeros="0" zoomScale="130" zoomScaleNormal="130" workbookViewId="0">
      <selection activeCell="B15" sqref="B15"/>
    </sheetView>
  </sheetViews>
  <sheetFormatPr defaultColWidth="10" defaultRowHeight="13.5" outlineLevelCol="2"/>
  <cols>
    <col min="1" max="1" width="56.625" style="78" customWidth="1"/>
    <col min="2" max="2" width="20.125" style="79" customWidth="1"/>
    <col min="3" max="16384" width="10" style="79"/>
  </cols>
  <sheetData>
    <row r="1" ht="20.1" customHeight="1" spans="1:2">
      <c r="A1" s="80" t="s">
        <v>737</v>
      </c>
      <c r="B1" s="80"/>
    </row>
    <row r="2" ht="20.1" customHeight="1" spans="1:2">
      <c r="A2" s="81" t="s">
        <v>736</v>
      </c>
      <c r="B2" s="81"/>
    </row>
    <row r="3" ht="20.1" customHeight="1" spans="1:2">
      <c r="A3" s="82" t="s">
        <v>238</v>
      </c>
      <c r="B3" s="82"/>
    </row>
    <row r="4" ht="20.1" customHeight="1" spans="1:2">
      <c r="A4" s="83"/>
      <c r="B4" s="84" t="s">
        <v>35</v>
      </c>
    </row>
    <row r="5" ht="20.1" customHeight="1" spans="1:2">
      <c r="A5" s="85" t="s">
        <v>239</v>
      </c>
      <c r="B5" s="86" t="s">
        <v>37</v>
      </c>
    </row>
    <row r="6" ht="20.1" customHeight="1" spans="1:2">
      <c r="A6" s="87" t="s">
        <v>668</v>
      </c>
      <c r="B6" s="86" t="s">
        <v>90</v>
      </c>
    </row>
    <row r="7" ht="20.1" customHeight="1" spans="1:3">
      <c r="A7" s="88" t="s">
        <v>236</v>
      </c>
      <c r="B7" s="88"/>
      <c r="C7" s="88"/>
    </row>
    <row r="8" ht="20.1" customHeight="1" spans="1:1">
      <c r="A8" s="79"/>
    </row>
    <row r="9" ht="20.1" customHeight="1" spans="1:1">
      <c r="A9" s="79"/>
    </row>
    <row r="10" ht="20.1" customHeight="1" spans="1:1">
      <c r="A10" s="79"/>
    </row>
    <row r="11" ht="20.1" customHeight="1" spans="1:1">
      <c r="A11" s="79"/>
    </row>
    <row r="12" ht="20.1" customHeight="1" spans="1:1">
      <c r="A12" s="79"/>
    </row>
    <row r="13" ht="20.1" customHeight="1" spans="1:1">
      <c r="A13" s="79"/>
    </row>
    <row r="14" ht="20.1" customHeight="1" spans="1:1">
      <c r="A14" s="79"/>
    </row>
    <row r="15" ht="20.1" customHeight="1" spans="1:1">
      <c r="A15" s="79"/>
    </row>
    <row r="16" ht="20.1" customHeight="1" spans="1:1">
      <c r="A16" s="79"/>
    </row>
    <row r="17" ht="20.1" customHeight="1" spans="1:1">
      <c r="A17" s="79"/>
    </row>
    <row r="18" ht="20.1" customHeight="1" spans="1:1">
      <c r="A18" s="79"/>
    </row>
    <row r="19" ht="20.1" customHeight="1" spans="1:1">
      <c r="A19" s="79"/>
    </row>
    <row r="20" ht="20.1" customHeight="1" spans="1:1">
      <c r="A20" s="79"/>
    </row>
    <row r="21" ht="20.1" customHeight="1" spans="1:1">
      <c r="A21" s="79"/>
    </row>
    <row r="22" ht="20.1" customHeight="1" spans="1:1">
      <c r="A22" s="79"/>
    </row>
    <row r="23" spans="1:1">
      <c r="A23" s="79"/>
    </row>
    <row r="24" spans="1:1">
      <c r="A24" s="79"/>
    </row>
    <row r="25" spans="1:1">
      <c r="A25" s="79"/>
    </row>
    <row r="26" spans="1:1">
      <c r="A26" s="79"/>
    </row>
    <row r="27" spans="1:1">
      <c r="A27" s="79"/>
    </row>
    <row r="28" spans="1:1">
      <c r="A28" s="79"/>
    </row>
    <row r="29" spans="1:1">
      <c r="A29" s="79"/>
    </row>
    <row r="30" spans="1:1">
      <c r="A30" s="79"/>
    </row>
    <row r="31" spans="1:1">
      <c r="A31" s="79"/>
    </row>
    <row r="32" spans="1:1">
      <c r="A32" s="79"/>
    </row>
    <row r="33" spans="1:1">
      <c r="A33" s="79"/>
    </row>
    <row r="34" spans="1:1">
      <c r="A34" s="79"/>
    </row>
    <row r="35" spans="1:1">
      <c r="A35" s="79"/>
    </row>
    <row r="36" spans="1:1">
      <c r="A36" s="79"/>
    </row>
    <row r="37" spans="1:1">
      <c r="A37" s="79"/>
    </row>
    <row r="38" spans="1:1">
      <c r="A38" s="79"/>
    </row>
    <row r="39" spans="1:1">
      <c r="A39" s="79"/>
    </row>
    <row r="40" spans="1:1">
      <c r="A40" s="79"/>
    </row>
    <row r="41" spans="1:1">
      <c r="A41" s="79"/>
    </row>
    <row r="42" spans="1:1">
      <c r="A42" s="79"/>
    </row>
    <row r="43" spans="1:1">
      <c r="A43" s="79"/>
    </row>
    <row r="44" spans="1:1">
      <c r="A44" s="79"/>
    </row>
    <row r="45" spans="1:1">
      <c r="A45" s="79"/>
    </row>
    <row r="46" spans="1:1">
      <c r="A46" s="79"/>
    </row>
    <row r="47" spans="1:1">
      <c r="A47" s="79"/>
    </row>
    <row r="48" spans="1:1">
      <c r="A48" s="79"/>
    </row>
    <row r="49" spans="1:1">
      <c r="A49" s="79"/>
    </row>
    <row r="50" spans="1:1">
      <c r="A50" s="79"/>
    </row>
    <row r="51" spans="1:1">
      <c r="A51" s="79"/>
    </row>
    <row r="52" spans="1:1">
      <c r="A52" s="79"/>
    </row>
    <row r="53" spans="1:1">
      <c r="A53" s="79"/>
    </row>
    <row r="54" spans="1:1">
      <c r="A54" s="79"/>
    </row>
    <row r="55" spans="1:1">
      <c r="A55" s="79"/>
    </row>
    <row r="56" spans="1:1">
      <c r="A56" s="79"/>
    </row>
    <row r="57" spans="1:1">
      <c r="A57" s="79"/>
    </row>
    <row r="58" spans="1:1">
      <c r="A58" s="79"/>
    </row>
    <row r="59" spans="1:1">
      <c r="A59" s="79"/>
    </row>
    <row r="60" spans="1:1">
      <c r="A60" s="79"/>
    </row>
    <row r="61" spans="1:1">
      <c r="A61" s="79"/>
    </row>
    <row r="62" spans="1:1">
      <c r="A62" s="79"/>
    </row>
    <row r="63" spans="1:1">
      <c r="A63" s="79"/>
    </row>
    <row r="64" spans="1:1">
      <c r="A64" s="79"/>
    </row>
    <row r="65" spans="1:1">
      <c r="A65" s="79"/>
    </row>
    <row r="66" spans="1:1">
      <c r="A66" s="79"/>
    </row>
    <row r="67" spans="1:1">
      <c r="A67" s="79"/>
    </row>
    <row r="68" spans="1:1">
      <c r="A68" s="79"/>
    </row>
    <row r="69" spans="1:1">
      <c r="A69" s="79"/>
    </row>
    <row r="70" spans="1:1">
      <c r="A70" s="79"/>
    </row>
    <row r="71" spans="1:1">
      <c r="A71" s="79"/>
    </row>
    <row r="72" spans="1:1">
      <c r="A72" s="79"/>
    </row>
    <row r="73" spans="1:1">
      <c r="A73" s="79"/>
    </row>
    <row r="74" spans="1:1">
      <c r="A74" s="79"/>
    </row>
    <row r="75" spans="1:1">
      <c r="A75" s="79"/>
    </row>
    <row r="76" spans="1:1">
      <c r="A76" s="79"/>
    </row>
    <row r="77" spans="1:1">
      <c r="A77" s="79"/>
    </row>
    <row r="78" spans="1:1">
      <c r="A78" s="79"/>
    </row>
    <row r="79" spans="1:1">
      <c r="A79" s="79"/>
    </row>
    <row r="80" spans="1:1">
      <c r="A80" s="79"/>
    </row>
    <row r="81" spans="1:1">
      <c r="A81" s="79"/>
    </row>
    <row r="82" spans="1:1">
      <c r="A82" s="79"/>
    </row>
    <row r="83" spans="1:1">
      <c r="A83" s="79"/>
    </row>
    <row r="84" spans="1:1">
      <c r="A84" s="79"/>
    </row>
    <row r="85" spans="1:1">
      <c r="A85" s="79"/>
    </row>
    <row r="86" spans="1:1">
      <c r="A86" s="79"/>
    </row>
    <row r="87" spans="1:1">
      <c r="A87" s="79"/>
    </row>
    <row r="88" spans="1:1">
      <c r="A88" s="79"/>
    </row>
    <row r="89" spans="1:1">
      <c r="A89" s="79"/>
    </row>
    <row r="90" spans="1:1">
      <c r="A90" s="79"/>
    </row>
  </sheetData>
  <mergeCells count="4">
    <mergeCell ref="A1:B1"/>
    <mergeCell ref="A2:B2"/>
    <mergeCell ref="A3:B3"/>
    <mergeCell ref="A7:C7"/>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F23"/>
  <sheetViews>
    <sheetView showZeros="0" zoomScale="115" zoomScaleNormal="115" workbookViewId="0">
      <selection activeCell="G15" sqref="G15"/>
    </sheetView>
  </sheetViews>
  <sheetFormatPr defaultColWidth="12.75" defaultRowHeight="13.5" outlineLevelCol="5"/>
  <cols>
    <col min="1" max="1" width="29.625" style="45" customWidth="1"/>
    <col min="2" max="2" width="13.5" style="46" customWidth="1"/>
    <col min="3" max="3" width="35.5" style="47" customWidth="1"/>
    <col min="4" max="4" width="13.5" style="48" customWidth="1"/>
    <col min="5" max="5" width="9" style="45" customWidth="1"/>
    <col min="6" max="6" width="11.25" style="45" customWidth="1"/>
    <col min="7" max="250" width="9" style="45" customWidth="1"/>
    <col min="251" max="251" width="29.625" style="45" customWidth="1"/>
    <col min="252" max="252" width="12.75" style="45"/>
    <col min="253" max="253" width="29.75" style="45" customWidth="1"/>
    <col min="254" max="254" width="17" style="45" customWidth="1"/>
    <col min="255" max="255" width="37" style="45" customWidth="1"/>
    <col min="256" max="256" width="17.375" style="45" customWidth="1"/>
    <col min="257" max="506" width="9" style="45" customWidth="1"/>
    <col min="507" max="507" width="29.625" style="45" customWidth="1"/>
    <col min="508" max="508" width="12.75" style="45"/>
    <col min="509" max="509" width="29.75" style="45" customWidth="1"/>
    <col min="510" max="510" width="17" style="45" customWidth="1"/>
    <col min="511" max="511" width="37" style="45" customWidth="1"/>
    <col min="512" max="512" width="17.375" style="45" customWidth="1"/>
    <col min="513" max="762" width="9" style="45" customWidth="1"/>
    <col min="763" max="763" width="29.625" style="45" customWidth="1"/>
    <col min="764" max="764" width="12.75" style="45"/>
    <col min="765" max="765" width="29.75" style="45" customWidth="1"/>
    <col min="766" max="766" width="17" style="45" customWidth="1"/>
    <col min="767" max="767" width="37" style="45" customWidth="1"/>
    <col min="768" max="768" width="17.375" style="45" customWidth="1"/>
    <col min="769" max="1018" width="9" style="45" customWidth="1"/>
    <col min="1019" max="1019" width="29.625" style="45" customWidth="1"/>
    <col min="1020" max="1020" width="12.75" style="45"/>
    <col min="1021" max="1021" width="29.75" style="45" customWidth="1"/>
    <col min="1022" max="1022" width="17" style="45" customWidth="1"/>
    <col min="1023" max="1023" width="37" style="45" customWidth="1"/>
    <col min="1024" max="1024" width="17.375" style="45" customWidth="1"/>
    <col min="1025" max="1274" width="9" style="45" customWidth="1"/>
    <col min="1275" max="1275" width="29.625" style="45" customWidth="1"/>
    <col min="1276" max="1276" width="12.75" style="45"/>
    <col min="1277" max="1277" width="29.75" style="45" customWidth="1"/>
    <col min="1278" max="1278" width="17" style="45" customWidth="1"/>
    <col min="1279" max="1279" width="37" style="45" customWidth="1"/>
    <col min="1280" max="1280" width="17.375" style="45" customWidth="1"/>
    <col min="1281" max="1530" width="9" style="45" customWidth="1"/>
    <col min="1531" max="1531" width="29.625" style="45" customWidth="1"/>
    <col min="1532" max="1532" width="12.75" style="45"/>
    <col min="1533" max="1533" width="29.75" style="45" customWidth="1"/>
    <col min="1534" max="1534" width="17" style="45" customWidth="1"/>
    <col min="1535" max="1535" width="37" style="45" customWidth="1"/>
    <col min="1536" max="1536" width="17.375" style="45" customWidth="1"/>
    <col min="1537" max="1786" width="9" style="45" customWidth="1"/>
    <col min="1787" max="1787" width="29.625" style="45" customWidth="1"/>
    <col min="1788" max="1788" width="12.75" style="45"/>
    <col min="1789" max="1789" width="29.75" style="45" customWidth="1"/>
    <col min="1790" max="1790" width="17" style="45" customWidth="1"/>
    <col min="1791" max="1791" width="37" style="45" customWidth="1"/>
    <col min="1792" max="1792" width="17.375" style="45" customWidth="1"/>
    <col min="1793" max="2042" width="9" style="45" customWidth="1"/>
    <col min="2043" max="2043" width="29.625" style="45" customWidth="1"/>
    <col min="2044" max="2044" width="12.75" style="45"/>
    <col min="2045" max="2045" width="29.75" style="45" customWidth="1"/>
    <col min="2046" max="2046" width="17" style="45" customWidth="1"/>
    <col min="2047" max="2047" width="37" style="45" customWidth="1"/>
    <col min="2048" max="2048" width="17.375" style="45" customWidth="1"/>
    <col min="2049" max="2298" width="9" style="45" customWidth="1"/>
    <col min="2299" max="2299" width="29.625" style="45" customWidth="1"/>
    <col min="2300" max="2300" width="12.75" style="45"/>
    <col min="2301" max="2301" width="29.75" style="45" customWidth="1"/>
    <col min="2302" max="2302" width="17" style="45" customWidth="1"/>
    <col min="2303" max="2303" width="37" style="45" customWidth="1"/>
    <col min="2304" max="2304" width="17.375" style="45" customWidth="1"/>
    <col min="2305" max="2554" width="9" style="45" customWidth="1"/>
    <col min="2555" max="2555" width="29.625" style="45" customWidth="1"/>
    <col min="2556" max="2556" width="12.75" style="45"/>
    <col min="2557" max="2557" width="29.75" style="45" customWidth="1"/>
    <col min="2558" max="2558" width="17" style="45" customWidth="1"/>
    <col min="2559" max="2559" width="37" style="45" customWidth="1"/>
    <col min="2560" max="2560" width="17.375" style="45" customWidth="1"/>
    <col min="2561" max="2810" width="9" style="45" customWidth="1"/>
    <col min="2811" max="2811" width="29.625" style="45" customWidth="1"/>
    <col min="2812" max="2812" width="12.75" style="45"/>
    <col min="2813" max="2813" width="29.75" style="45" customWidth="1"/>
    <col min="2814" max="2814" width="17" style="45" customWidth="1"/>
    <col min="2815" max="2815" width="37" style="45" customWidth="1"/>
    <col min="2816" max="2816" width="17.375" style="45" customWidth="1"/>
    <col min="2817" max="3066" width="9" style="45" customWidth="1"/>
    <col min="3067" max="3067" width="29.625" style="45" customWidth="1"/>
    <col min="3068" max="3068" width="12.75" style="45"/>
    <col min="3069" max="3069" width="29.75" style="45" customWidth="1"/>
    <col min="3070" max="3070" width="17" style="45" customWidth="1"/>
    <col min="3071" max="3071" width="37" style="45" customWidth="1"/>
    <col min="3072" max="3072" width="17.375" style="45" customWidth="1"/>
    <col min="3073" max="3322" width="9" style="45" customWidth="1"/>
    <col min="3323" max="3323" width="29.625" style="45" customWidth="1"/>
    <col min="3324" max="3324" width="12.75" style="45"/>
    <col min="3325" max="3325" width="29.75" style="45" customWidth="1"/>
    <col min="3326" max="3326" width="17" style="45" customWidth="1"/>
    <col min="3327" max="3327" width="37" style="45" customWidth="1"/>
    <col min="3328" max="3328" width="17.375" style="45" customWidth="1"/>
    <col min="3329" max="3578" width="9" style="45" customWidth="1"/>
    <col min="3579" max="3579" width="29.625" style="45" customWidth="1"/>
    <col min="3580" max="3580" width="12.75" style="45"/>
    <col min="3581" max="3581" width="29.75" style="45" customWidth="1"/>
    <col min="3582" max="3582" width="17" style="45" customWidth="1"/>
    <col min="3583" max="3583" width="37" style="45" customWidth="1"/>
    <col min="3584" max="3584" width="17.375" style="45" customWidth="1"/>
    <col min="3585" max="3834" width="9" style="45" customWidth="1"/>
    <col min="3835" max="3835" width="29.625" style="45" customWidth="1"/>
    <col min="3836" max="3836" width="12.75" style="45"/>
    <col min="3837" max="3837" width="29.75" style="45" customWidth="1"/>
    <col min="3838" max="3838" width="17" style="45" customWidth="1"/>
    <col min="3839" max="3839" width="37" style="45" customWidth="1"/>
    <col min="3840" max="3840" width="17.375" style="45" customWidth="1"/>
    <col min="3841" max="4090" width="9" style="45" customWidth="1"/>
    <col min="4091" max="4091" width="29.625" style="45" customWidth="1"/>
    <col min="4092" max="4092" width="12.75" style="45"/>
    <col min="4093" max="4093" width="29.75" style="45" customWidth="1"/>
    <col min="4094" max="4094" width="17" style="45" customWidth="1"/>
    <col min="4095" max="4095" width="37" style="45" customWidth="1"/>
    <col min="4096" max="4096" width="17.375" style="45" customWidth="1"/>
    <col min="4097" max="4346" width="9" style="45" customWidth="1"/>
    <col min="4347" max="4347" width="29.625" style="45" customWidth="1"/>
    <col min="4348" max="4348" width="12.75" style="45"/>
    <col min="4349" max="4349" width="29.75" style="45" customWidth="1"/>
    <col min="4350" max="4350" width="17" style="45" customWidth="1"/>
    <col min="4351" max="4351" width="37" style="45" customWidth="1"/>
    <col min="4352" max="4352" width="17.375" style="45" customWidth="1"/>
    <col min="4353" max="4602" width="9" style="45" customWidth="1"/>
    <col min="4603" max="4603" width="29.625" style="45" customWidth="1"/>
    <col min="4604" max="4604" width="12.75" style="45"/>
    <col min="4605" max="4605" width="29.75" style="45" customWidth="1"/>
    <col min="4606" max="4606" width="17" style="45" customWidth="1"/>
    <col min="4607" max="4607" width="37" style="45" customWidth="1"/>
    <col min="4608" max="4608" width="17.375" style="45" customWidth="1"/>
    <col min="4609" max="4858" width="9" style="45" customWidth="1"/>
    <col min="4859" max="4859" width="29.625" style="45" customWidth="1"/>
    <col min="4860" max="4860" width="12.75" style="45"/>
    <col min="4861" max="4861" width="29.75" style="45" customWidth="1"/>
    <col min="4862" max="4862" width="17" style="45" customWidth="1"/>
    <col min="4863" max="4863" width="37" style="45" customWidth="1"/>
    <col min="4864" max="4864" width="17.375" style="45" customWidth="1"/>
    <col min="4865" max="5114" width="9" style="45" customWidth="1"/>
    <col min="5115" max="5115" width="29.625" style="45" customWidth="1"/>
    <col min="5116" max="5116" width="12.75" style="45"/>
    <col min="5117" max="5117" width="29.75" style="45" customWidth="1"/>
    <col min="5118" max="5118" width="17" style="45" customWidth="1"/>
    <col min="5119" max="5119" width="37" style="45" customWidth="1"/>
    <col min="5120" max="5120" width="17.375" style="45" customWidth="1"/>
    <col min="5121" max="5370" width="9" style="45" customWidth="1"/>
    <col min="5371" max="5371" width="29.625" style="45" customWidth="1"/>
    <col min="5372" max="5372" width="12.75" style="45"/>
    <col min="5373" max="5373" width="29.75" style="45" customWidth="1"/>
    <col min="5374" max="5374" width="17" style="45" customWidth="1"/>
    <col min="5375" max="5375" width="37" style="45" customWidth="1"/>
    <col min="5376" max="5376" width="17.375" style="45" customWidth="1"/>
    <col min="5377" max="5626" width="9" style="45" customWidth="1"/>
    <col min="5627" max="5627" width="29.625" style="45" customWidth="1"/>
    <col min="5628" max="5628" width="12.75" style="45"/>
    <col min="5629" max="5629" width="29.75" style="45" customWidth="1"/>
    <col min="5630" max="5630" width="17" style="45" customWidth="1"/>
    <col min="5631" max="5631" width="37" style="45" customWidth="1"/>
    <col min="5632" max="5632" width="17.375" style="45" customWidth="1"/>
    <col min="5633" max="5882" width="9" style="45" customWidth="1"/>
    <col min="5883" max="5883" width="29.625" style="45" customWidth="1"/>
    <col min="5884" max="5884" width="12.75" style="45"/>
    <col min="5885" max="5885" width="29.75" style="45" customWidth="1"/>
    <col min="5886" max="5886" width="17" style="45" customWidth="1"/>
    <col min="5887" max="5887" width="37" style="45" customWidth="1"/>
    <col min="5888" max="5888" width="17.375" style="45" customWidth="1"/>
    <col min="5889" max="6138" width="9" style="45" customWidth="1"/>
    <col min="6139" max="6139" width="29.625" style="45" customWidth="1"/>
    <col min="6140" max="6140" width="12.75" style="45"/>
    <col min="6141" max="6141" width="29.75" style="45" customWidth="1"/>
    <col min="6142" max="6142" width="17" style="45" customWidth="1"/>
    <col min="6143" max="6143" width="37" style="45" customWidth="1"/>
    <col min="6144" max="6144" width="17.375" style="45" customWidth="1"/>
    <col min="6145" max="6394" width="9" style="45" customWidth="1"/>
    <col min="6395" max="6395" width="29.625" style="45" customWidth="1"/>
    <col min="6396" max="6396" width="12.75" style="45"/>
    <col min="6397" max="6397" width="29.75" style="45" customWidth="1"/>
    <col min="6398" max="6398" width="17" style="45" customWidth="1"/>
    <col min="6399" max="6399" width="37" style="45" customWidth="1"/>
    <col min="6400" max="6400" width="17.375" style="45" customWidth="1"/>
    <col min="6401" max="6650" width="9" style="45" customWidth="1"/>
    <col min="6651" max="6651" width="29.625" style="45" customWidth="1"/>
    <col min="6652" max="6652" width="12.75" style="45"/>
    <col min="6653" max="6653" width="29.75" style="45" customWidth="1"/>
    <col min="6654" max="6654" width="17" style="45" customWidth="1"/>
    <col min="6655" max="6655" width="37" style="45" customWidth="1"/>
    <col min="6656" max="6656" width="17.375" style="45" customWidth="1"/>
    <col min="6657" max="6906" width="9" style="45" customWidth="1"/>
    <col min="6907" max="6907" width="29.625" style="45" customWidth="1"/>
    <col min="6908" max="6908" width="12.75" style="45"/>
    <col min="6909" max="6909" width="29.75" style="45" customWidth="1"/>
    <col min="6910" max="6910" width="17" style="45" customWidth="1"/>
    <col min="6911" max="6911" width="37" style="45" customWidth="1"/>
    <col min="6912" max="6912" width="17.375" style="45" customWidth="1"/>
    <col min="6913" max="7162" width="9" style="45" customWidth="1"/>
    <col min="7163" max="7163" width="29.625" style="45" customWidth="1"/>
    <col min="7164" max="7164" width="12.75" style="45"/>
    <col min="7165" max="7165" width="29.75" style="45" customWidth="1"/>
    <col min="7166" max="7166" width="17" style="45" customWidth="1"/>
    <col min="7167" max="7167" width="37" style="45" customWidth="1"/>
    <col min="7168" max="7168" width="17.375" style="45" customWidth="1"/>
    <col min="7169" max="7418" width="9" style="45" customWidth="1"/>
    <col min="7419" max="7419" width="29.625" style="45" customWidth="1"/>
    <col min="7420" max="7420" width="12.75" style="45"/>
    <col min="7421" max="7421" width="29.75" style="45" customWidth="1"/>
    <col min="7422" max="7422" width="17" style="45" customWidth="1"/>
    <col min="7423" max="7423" width="37" style="45" customWidth="1"/>
    <col min="7424" max="7424" width="17.375" style="45" customWidth="1"/>
    <col min="7425" max="7674" width="9" style="45" customWidth="1"/>
    <col min="7675" max="7675" width="29.625" style="45" customWidth="1"/>
    <col min="7676" max="7676" width="12.75" style="45"/>
    <col min="7677" max="7677" width="29.75" style="45" customWidth="1"/>
    <col min="7678" max="7678" width="17" style="45" customWidth="1"/>
    <col min="7679" max="7679" width="37" style="45" customWidth="1"/>
    <col min="7680" max="7680" width="17.375" style="45" customWidth="1"/>
    <col min="7681" max="7930" width="9" style="45" customWidth="1"/>
    <col min="7931" max="7931" width="29.625" style="45" customWidth="1"/>
    <col min="7932" max="7932" width="12.75" style="45"/>
    <col min="7933" max="7933" width="29.75" style="45" customWidth="1"/>
    <col min="7934" max="7934" width="17" style="45" customWidth="1"/>
    <col min="7935" max="7935" width="37" style="45" customWidth="1"/>
    <col min="7936" max="7936" width="17.375" style="45" customWidth="1"/>
    <col min="7937" max="8186" width="9" style="45" customWidth="1"/>
    <col min="8187" max="8187" width="29.625" style="45" customWidth="1"/>
    <col min="8188" max="8188" width="12.75" style="45"/>
    <col min="8189" max="8189" width="29.75" style="45" customWidth="1"/>
    <col min="8190" max="8190" width="17" style="45" customWidth="1"/>
    <col min="8191" max="8191" width="37" style="45" customWidth="1"/>
    <col min="8192" max="8192" width="17.375" style="45" customWidth="1"/>
    <col min="8193" max="8442" width="9" style="45" customWidth="1"/>
    <col min="8443" max="8443" width="29.625" style="45" customWidth="1"/>
    <col min="8444" max="8444" width="12.75" style="45"/>
    <col min="8445" max="8445" width="29.75" style="45" customWidth="1"/>
    <col min="8446" max="8446" width="17" style="45" customWidth="1"/>
    <col min="8447" max="8447" width="37" style="45" customWidth="1"/>
    <col min="8448" max="8448" width="17.375" style="45" customWidth="1"/>
    <col min="8449" max="8698" width="9" style="45" customWidth="1"/>
    <col min="8699" max="8699" width="29.625" style="45" customWidth="1"/>
    <col min="8700" max="8700" width="12.75" style="45"/>
    <col min="8701" max="8701" width="29.75" style="45" customWidth="1"/>
    <col min="8702" max="8702" width="17" style="45" customWidth="1"/>
    <col min="8703" max="8703" width="37" style="45" customWidth="1"/>
    <col min="8704" max="8704" width="17.375" style="45" customWidth="1"/>
    <col min="8705" max="8954" width="9" style="45" customWidth="1"/>
    <col min="8955" max="8955" width="29.625" style="45" customWidth="1"/>
    <col min="8956" max="8956" width="12.75" style="45"/>
    <col min="8957" max="8957" width="29.75" style="45" customWidth="1"/>
    <col min="8958" max="8958" width="17" style="45" customWidth="1"/>
    <col min="8959" max="8959" width="37" style="45" customWidth="1"/>
    <col min="8960" max="8960" width="17.375" style="45" customWidth="1"/>
    <col min="8961" max="9210" width="9" style="45" customWidth="1"/>
    <col min="9211" max="9211" width="29.625" style="45" customWidth="1"/>
    <col min="9212" max="9212" width="12.75" style="45"/>
    <col min="9213" max="9213" width="29.75" style="45" customWidth="1"/>
    <col min="9214" max="9214" width="17" style="45" customWidth="1"/>
    <col min="9215" max="9215" width="37" style="45" customWidth="1"/>
    <col min="9216" max="9216" width="17.375" style="45" customWidth="1"/>
    <col min="9217" max="9466" width="9" style="45" customWidth="1"/>
    <col min="9467" max="9467" width="29.625" style="45" customWidth="1"/>
    <col min="9468" max="9468" width="12.75" style="45"/>
    <col min="9469" max="9469" width="29.75" style="45" customWidth="1"/>
    <col min="9470" max="9470" width="17" style="45" customWidth="1"/>
    <col min="9471" max="9471" width="37" style="45" customWidth="1"/>
    <col min="9472" max="9472" width="17.375" style="45" customWidth="1"/>
    <col min="9473" max="9722" width="9" style="45" customWidth="1"/>
    <col min="9723" max="9723" width="29.625" style="45" customWidth="1"/>
    <col min="9724" max="9724" width="12.75" style="45"/>
    <col min="9725" max="9725" width="29.75" style="45" customWidth="1"/>
    <col min="9726" max="9726" width="17" style="45" customWidth="1"/>
    <col min="9727" max="9727" width="37" style="45" customWidth="1"/>
    <col min="9728" max="9728" width="17.375" style="45" customWidth="1"/>
    <col min="9729" max="9978" width="9" style="45" customWidth="1"/>
    <col min="9979" max="9979" width="29.625" style="45" customWidth="1"/>
    <col min="9980" max="9980" width="12.75" style="45"/>
    <col min="9981" max="9981" width="29.75" style="45" customWidth="1"/>
    <col min="9982" max="9982" width="17" style="45" customWidth="1"/>
    <col min="9983" max="9983" width="37" style="45" customWidth="1"/>
    <col min="9984" max="9984" width="17.375" style="45" customWidth="1"/>
    <col min="9985" max="10234" width="9" style="45" customWidth="1"/>
    <col min="10235" max="10235" width="29.625" style="45" customWidth="1"/>
    <col min="10236" max="10236" width="12.75" style="45"/>
    <col min="10237" max="10237" width="29.75" style="45" customWidth="1"/>
    <col min="10238" max="10238" width="17" style="45" customWidth="1"/>
    <col min="10239" max="10239" width="37" style="45" customWidth="1"/>
    <col min="10240" max="10240" width="17.375" style="45" customWidth="1"/>
    <col min="10241" max="10490" width="9" style="45" customWidth="1"/>
    <col min="10491" max="10491" width="29.625" style="45" customWidth="1"/>
    <col min="10492" max="10492" width="12.75" style="45"/>
    <col min="10493" max="10493" width="29.75" style="45" customWidth="1"/>
    <col min="10494" max="10494" width="17" style="45" customWidth="1"/>
    <col min="10495" max="10495" width="37" style="45" customWidth="1"/>
    <col min="10496" max="10496" width="17.375" style="45" customWidth="1"/>
    <col min="10497" max="10746" width="9" style="45" customWidth="1"/>
    <col min="10747" max="10747" width="29.625" style="45" customWidth="1"/>
    <col min="10748" max="10748" width="12.75" style="45"/>
    <col min="10749" max="10749" width="29.75" style="45" customWidth="1"/>
    <col min="10750" max="10750" width="17" style="45" customWidth="1"/>
    <col min="10751" max="10751" width="37" style="45" customWidth="1"/>
    <col min="10752" max="10752" width="17.375" style="45" customWidth="1"/>
    <col min="10753" max="11002" width="9" style="45" customWidth="1"/>
    <col min="11003" max="11003" width="29.625" style="45" customWidth="1"/>
    <col min="11004" max="11004" width="12.75" style="45"/>
    <col min="11005" max="11005" width="29.75" style="45" customWidth="1"/>
    <col min="11006" max="11006" width="17" style="45" customWidth="1"/>
    <col min="11007" max="11007" width="37" style="45" customWidth="1"/>
    <col min="11008" max="11008" width="17.375" style="45" customWidth="1"/>
    <col min="11009" max="11258" width="9" style="45" customWidth="1"/>
    <col min="11259" max="11259" width="29.625" style="45" customWidth="1"/>
    <col min="11260" max="11260" width="12.75" style="45"/>
    <col min="11261" max="11261" width="29.75" style="45" customWidth="1"/>
    <col min="11262" max="11262" width="17" style="45" customWidth="1"/>
    <col min="11263" max="11263" width="37" style="45" customWidth="1"/>
    <col min="11264" max="11264" width="17.375" style="45" customWidth="1"/>
    <col min="11265" max="11514" width="9" style="45" customWidth="1"/>
    <col min="11515" max="11515" width="29.625" style="45" customWidth="1"/>
    <col min="11516" max="11516" width="12.75" style="45"/>
    <col min="11517" max="11517" width="29.75" style="45" customWidth="1"/>
    <col min="11518" max="11518" width="17" style="45" customWidth="1"/>
    <col min="11519" max="11519" width="37" style="45" customWidth="1"/>
    <col min="11520" max="11520" width="17.375" style="45" customWidth="1"/>
    <col min="11521" max="11770" width="9" style="45" customWidth="1"/>
    <col min="11771" max="11771" width="29.625" style="45" customWidth="1"/>
    <col min="11772" max="11772" width="12.75" style="45"/>
    <col min="11773" max="11773" width="29.75" style="45" customWidth="1"/>
    <col min="11774" max="11774" width="17" style="45" customWidth="1"/>
    <col min="11775" max="11775" width="37" style="45" customWidth="1"/>
    <col min="11776" max="11776" width="17.375" style="45" customWidth="1"/>
    <col min="11777" max="12026" width="9" style="45" customWidth="1"/>
    <col min="12027" max="12027" width="29.625" style="45" customWidth="1"/>
    <col min="12028" max="12028" width="12.75" style="45"/>
    <col min="12029" max="12029" width="29.75" style="45" customWidth="1"/>
    <col min="12030" max="12030" width="17" style="45" customWidth="1"/>
    <col min="12031" max="12031" width="37" style="45" customWidth="1"/>
    <col min="12032" max="12032" width="17.375" style="45" customWidth="1"/>
    <col min="12033" max="12282" width="9" style="45" customWidth="1"/>
    <col min="12283" max="12283" width="29.625" style="45" customWidth="1"/>
    <col min="12284" max="12284" width="12.75" style="45"/>
    <col min="12285" max="12285" width="29.75" style="45" customWidth="1"/>
    <col min="12286" max="12286" width="17" style="45" customWidth="1"/>
    <col min="12287" max="12287" width="37" style="45" customWidth="1"/>
    <col min="12288" max="12288" width="17.375" style="45" customWidth="1"/>
    <col min="12289" max="12538" width="9" style="45" customWidth="1"/>
    <col min="12539" max="12539" width="29.625" style="45" customWidth="1"/>
    <col min="12540" max="12540" width="12.75" style="45"/>
    <col min="12541" max="12541" width="29.75" style="45" customWidth="1"/>
    <col min="12542" max="12542" width="17" style="45" customWidth="1"/>
    <col min="12543" max="12543" width="37" style="45" customWidth="1"/>
    <col min="12544" max="12544" width="17.375" style="45" customWidth="1"/>
    <col min="12545" max="12794" width="9" style="45" customWidth="1"/>
    <col min="12795" max="12795" width="29.625" style="45" customWidth="1"/>
    <col min="12796" max="12796" width="12.75" style="45"/>
    <col min="12797" max="12797" width="29.75" style="45" customWidth="1"/>
    <col min="12798" max="12798" width="17" style="45" customWidth="1"/>
    <col min="12799" max="12799" width="37" style="45" customWidth="1"/>
    <col min="12800" max="12800" width="17.375" style="45" customWidth="1"/>
    <col min="12801" max="13050" width="9" style="45" customWidth="1"/>
    <col min="13051" max="13051" width="29.625" style="45" customWidth="1"/>
    <col min="13052" max="13052" width="12.75" style="45"/>
    <col min="13053" max="13053" width="29.75" style="45" customWidth="1"/>
    <col min="13054" max="13054" width="17" style="45" customWidth="1"/>
    <col min="13055" max="13055" width="37" style="45" customWidth="1"/>
    <col min="13056" max="13056" width="17.375" style="45" customWidth="1"/>
    <col min="13057" max="13306" width="9" style="45" customWidth="1"/>
    <col min="13307" max="13307" width="29.625" style="45" customWidth="1"/>
    <col min="13308" max="13308" width="12.75" style="45"/>
    <col min="13309" max="13309" width="29.75" style="45" customWidth="1"/>
    <col min="13310" max="13310" width="17" style="45" customWidth="1"/>
    <col min="13311" max="13311" width="37" style="45" customWidth="1"/>
    <col min="13312" max="13312" width="17.375" style="45" customWidth="1"/>
    <col min="13313" max="13562" width="9" style="45" customWidth="1"/>
    <col min="13563" max="13563" width="29.625" style="45" customWidth="1"/>
    <col min="13564" max="13564" width="12.75" style="45"/>
    <col min="13565" max="13565" width="29.75" style="45" customWidth="1"/>
    <col min="13566" max="13566" width="17" style="45" customWidth="1"/>
    <col min="13567" max="13567" width="37" style="45" customWidth="1"/>
    <col min="13568" max="13568" width="17.375" style="45" customWidth="1"/>
    <col min="13569" max="13818" width="9" style="45" customWidth="1"/>
    <col min="13819" max="13819" width="29.625" style="45" customWidth="1"/>
    <col min="13820" max="13820" width="12.75" style="45"/>
    <col min="13821" max="13821" width="29.75" style="45" customWidth="1"/>
    <col min="13822" max="13822" width="17" style="45" customWidth="1"/>
    <col min="13823" max="13823" width="37" style="45" customWidth="1"/>
    <col min="13824" max="13824" width="17.375" style="45" customWidth="1"/>
    <col min="13825" max="14074" width="9" style="45" customWidth="1"/>
    <col min="14075" max="14075" width="29.625" style="45" customWidth="1"/>
    <col min="14076" max="14076" width="12.75" style="45"/>
    <col min="14077" max="14077" width="29.75" style="45" customWidth="1"/>
    <col min="14078" max="14078" width="17" style="45" customWidth="1"/>
    <col min="14079" max="14079" width="37" style="45" customWidth="1"/>
    <col min="14080" max="14080" width="17.375" style="45" customWidth="1"/>
    <col min="14081" max="14330" width="9" style="45" customWidth="1"/>
    <col min="14331" max="14331" width="29.625" style="45" customWidth="1"/>
    <col min="14332" max="14332" width="12.75" style="45"/>
    <col min="14333" max="14333" width="29.75" style="45" customWidth="1"/>
    <col min="14334" max="14334" width="17" style="45" customWidth="1"/>
    <col min="14335" max="14335" width="37" style="45" customWidth="1"/>
    <col min="14336" max="14336" width="17.375" style="45" customWidth="1"/>
    <col min="14337" max="14586" width="9" style="45" customWidth="1"/>
    <col min="14587" max="14587" width="29.625" style="45" customWidth="1"/>
    <col min="14588" max="14588" width="12.75" style="45"/>
    <col min="14589" max="14589" width="29.75" style="45" customWidth="1"/>
    <col min="14590" max="14590" width="17" style="45" customWidth="1"/>
    <col min="14591" max="14591" width="37" style="45" customWidth="1"/>
    <col min="14592" max="14592" width="17.375" style="45" customWidth="1"/>
    <col min="14593" max="14842" width="9" style="45" customWidth="1"/>
    <col min="14843" max="14843" width="29.625" style="45" customWidth="1"/>
    <col min="14844" max="14844" width="12.75" style="45"/>
    <col min="14845" max="14845" width="29.75" style="45" customWidth="1"/>
    <col min="14846" max="14846" width="17" style="45" customWidth="1"/>
    <col min="14847" max="14847" width="37" style="45" customWidth="1"/>
    <col min="14848" max="14848" width="17.375" style="45" customWidth="1"/>
    <col min="14849" max="15098" width="9" style="45" customWidth="1"/>
    <col min="15099" max="15099" width="29.625" style="45" customWidth="1"/>
    <col min="15100" max="15100" width="12.75" style="45"/>
    <col min="15101" max="15101" width="29.75" style="45" customWidth="1"/>
    <col min="15102" max="15102" width="17" style="45" customWidth="1"/>
    <col min="15103" max="15103" width="37" style="45" customWidth="1"/>
    <col min="15104" max="15104" width="17.375" style="45" customWidth="1"/>
    <col min="15105" max="15354" width="9" style="45" customWidth="1"/>
    <col min="15355" max="15355" width="29.625" style="45" customWidth="1"/>
    <col min="15356" max="15356" width="12.75" style="45"/>
    <col min="15357" max="15357" width="29.75" style="45" customWidth="1"/>
    <col min="15358" max="15358" width="17" style="45" customWidth="1"/>
    <col min="15359" max="15359" width="37" style="45" customWidth="1"/>
    <col min="15360" max="15360" width="17.375" style="45" customWidth="1"/>
    <col min="15361" max="15610" width="9" style="45" customWidth="1"/>
    <col min="15611" max="15611" width="29.625" style="45" customWidth="1"/>
    <col min="15612" max="15612" width="12.75" style="45"/>
    <col min="15613" max="15613" width="29.75" style="45" customWidth="1"/>
    <col min="15614" max="15614" width="17" style="45" customWidth="1"/>
    <col min="15615" max="15615" width="37" style="45" customWidth="1"/>
    <col min="15616" max="15616" width="17.375" style="45" customWidth="1"/>
    <col min="15617" max="15866" width="9" style="45" customWidth="1"/>
    <col min="15867" max="15867" width="29.625" style="45" customWidth="1"/>
    <col min="15868" max="15868" width="12.75" style="45"/>
    <col min="15869" max="15869" width="29.75" style="45" customWidth="1"/>
    <col min="15870" max="15870" width="17" style="45" customWidth="1"/>
    <col min="15871" max="15871" width="37" style="45" customWidth="1"/>
    <col min="15872" max="15872" width="17.375" style="45" customWidth="1"/>
    <col min="15873" max="16122" width="9" style="45" customWidth="1"/>
    <col min="16123" max="16123" width="29.625" style="45" customWidth="1"/>
    <col min="16124" max="16124" width="12.75" style="45"/>
    <col min="16125" max="16125" width="29.75" style="45" customWidth="1"/>
    <col min="16126" max="16126" width="17" style="45" customWidth="1"/>
    <col min="16127" max="16127" width="37" style="45" customWidth="1"/>
    <col min="16128" max="16128" width="17.375" style="45" customWidth="1"/>
    <col min="16129" max="16378" width="9" style="45" customWidth="1"/>
    <col min="16379" max="16379" width="29.625" style="45" customWidth="1"/>
    <col min="16380" max="16384" width="12.75" style="45"/>
  </cols>
  <sheetData>
    <row r="1" ht="18.75" spans="1:4">
      <c r="A1" s="3" t="s">
        <v>738</v>
      </c>
      <c r="B1" s="3"/>
      <c r="C1" s="49"/>
      <c r="D1" s="50"/>
    </row>
    <row r="2" ht="30" customHeight="1" spans="1:4">
      <c r="A2" s="24" t="s">
        <v>739</v>
      </c>
      <c r="B2" s="24"/>
      <c r="C2" s="24"/>
      <c r="D2" s="24"/>
    </row>
    <row r="3" s="44" customFormat="1" ht="21.95" customHeight="1" spans="1:4">
      <c r="A3" s="51"/>
      <c r="B3" s="52"/>
      <c r="C3" s="53"/>
      <c r="D3" s="54" t="s">
        <v>35</v>
      </c>
    </row>
    <row r="4" s="44" customFormat="1" ht="24" customHeight="1" spans="1:4">
      <c r="A4" s="55" t="s">
        <v>671</v>
      </c>
      <c r="B4" s="55" t="s">
        <v>37</v>
      </c>
      <c r="C4" s="55" t="s">
        <v>463</v>
      </c>
      <c r="D4" s="56" t="s">
        <v>37</v>
      </c>
    </row>
    <row r="5" s="44" customFormat="1" ht="24" customHeight="1" spans="1:4">
      <c r="A5" s="55" t="s">
        <v>374</v>
      </c>
      <c r="B5" s="57" t="s">
        <v>90</v>
      </c>
      <c r="C5" s="55" t="s">
        <v>374</v>
      </c>
      <c r="D5" s="57" t="s">
        <v>90</v>
      </c>
    </row>
    <row r="6" s="44" customFormat="1" ht="24" customHeight="1" spans="1:4">
      <c r="A6" s="58" t="s">
        <v>45</v>
      </c>
      <c r="B6" s="59" t="s">
        <v>90</v>
      </c>
      <c r="C6" s="60" t="s">
        <v>46</v>
      </c>
      <c r="D6" s="59" t="s">
        <v>90</v>
      </c>
    </row>
    <row r="7" s="44" customFormat="1" ht="20.1" customHeight="1" spans="1:5">
      <c r="A7" s="61" t="s">
        <v>375</v>
      </c>
      <c r="B7" s="36"/>
      <c r="C7" s="62" t="s">
        <v>376</v>
      </c>
      <c r="D7" s="36"/>
      <c r="E7" s="63"/>
    </row>
    <row r="8" s="44" customFormat="1" ht="20.1" customHeight="1" spans="1:5">
      <c r="A8" s="61" t="s">
        <v>377</v>
      </c>
      <c r="B8" s="36"/>
      <c r="C8" s="64" t="s">
        <v>740</v>
      </c>
      <c r="D8" s="36"/>
      <c r="E8" s="63"/>
    </row>
    <row r="9" s="44" customFormat="1" ht="20.1" customHeight="1" spans="1:4">
      <c r="A9" s="61" t="s">
        <v>379</v>
      </c>
      <c r="B9" s="36"/>
      <c r="C9" s="64" t="s">
        <v>741</v>
      </c>
      <c r="D9" s="36"/>
    </row>
    <row r="10" s="44" customFormat="1" ht="20.1" customHeight="1" spans="1:4">
      <c r="A10" s="61" t="s">
        <v>381</v>
      </c>
      <c r="B10" s="36"/>
      <c r="C10" s="64" t="s">
        <v>742</v>
      </c>
      <c r="D10" s="36"/>
    </row>
    <row r="11" s="44" customFormat="1" ht="20.1" customHeight="1" spans="1:6">
      <c r="A11" s="65"/>
      <c r="B11" s="66"/>
      <c r="C11" s="62" t="s">
        <v>384</v>
      </c>
      <c r="D11" s="36"/>
      <c r="E11" s="63"/>
      <c r="F11" s="67"/>
    </row>
    <row r="12" s="44" customFormat="1" ht="20.1" customHeight="1" spans="1:6">
      <c r="A12" s="68"/>
      <c r="B12" s="66"/>
      <c r="C12" s="64" t="s">
        <v>385</v>
      </c>
      <c r="D12" s="36"/>
      <c r="F12" s="67"/>
    </row>
    <row r="13" s="44" customFormat="1" ht="20.1" customHeight="1" spans="1:6">
      <c r="A13" s="68"/>
      <c r="B13" s="66"/>
      <c r="C13" s="64" t="s">
        <v>743</v>
      </c>
      <c r="D13" s="36"/>
      <c r="F13" s="67"/>
    </row>
    <row r="14" s="44" customFormat="1" ht="20.1" customHeight="1" spans="1:6">
      <c r="A14" s="69"/>
      <c r="B14" s="70"/>
      <c r="C14" s="62" t="s">
        <v>744</v>
      </c>
      <c r="D14" s="36"/>
      <c r="F14" s="67"/>
    </row>
    <row r="15" s="44" customFormat="1" ht="20.1" customHeight="1" spans="1:4">
      <c r="A15" s="69"/>
      <c r="B15" s="70"/>
      <c r="C15" s="64" t="s">
        <v>745</v>
      </c>
      <c r="D15" s="36"/>
    </row>
    <row r="16" s="44" customFormat="1" ht="20.1" customHeight="1" spans="1:4">
      <c r="A16" s="71"/>
      <c r="B16" s="66"/>
      <c r="C16" s="72" t="s">
        <v>746</v>
      </c>
      <c r="D16" s="36"/>
    </row>
    <row r="17" s="44" customFormat="1" ht="20.1" customHeight="1" spans="1:4">
      <c r="A17" s="71"/>
      <c r="B17" s="66"/>
      <c r="C17" s="62" t="s">
        <v>389</v>
      </c>
      <c r="D17" s="36"/>
    </row>
    <row r="18" s="44" customFormat="1" ht="20.1" customHeight="1" spans="1:4">
      <c r="A18" s="71"/>
      <c r="B18" s="66"/>
      <c r="C18" s="64" t="s">
        <v>747</v>
      </c>
      <c r="D18" s="36"/>
    </row>
    <row r="19" s="44" customFormat="1" ht="20.1" customHeight="1" spans="1:5">
      <c r="A19" s="73" t="s">
        <v>89</v>
      </c>
      <c r="B19" s="74">
        <f>B20</f>
        <v>0</v>
      </c>
      <c r="C19" s="73" t="s">
        <v>91</v>
      </c>
      <c r="D19" s="75">
        <f>D20</f>
        <v>0</v>
      </c>
      <c r="E19" s="76"/>
    </row>
    <row r="20" s="44" customFormat="1" ht="20.1" customHeight="1" spans="1:4">
      <c r="A20" s="61" t="s">
        <v>748</v>
      </c>
      <c r="B20" s="36"/>
      <c r="C20" s="61" t="s">
        <v>749</v>
      </c>
      <c r="D20" s="36"/>
    </row>
    <row r="21" ht="53" customHeight="1" spans="1:4">
      <c r="A21" s="77" t="s">
        <v>750</v>
      </c>
      <c r="B21" s="77"/>
      <c r="C21" s="77"/>
      <c r="D21" s="77"/>
    </row>
    <row r="22" ht="22.15" customHeight="1"/>
    <row r="23" ht="22.15" customHeight="1"/>
  </sheetData>
  <mergeCells count="3">
    <mergeCell ref="A1:B1"/>
    <mergeCell ref="A2:D2"/>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6"/>
  <sheetViews>
    <sheetView showZeros="0" tabSelected="1" workbookViewId="0">
      <selection activeCell="H9" sqref="H9"/>
    </sheetView>
  </sheetViews>
  <sheetFormatPr defaultColWidth="9" defaultRowHeight="14.25" outlineLevelCol="3"/>
  <cols>
    <col min="1" max="1" width="38.125" style="22" customWidth="1"/>
    <col min="2" max="2" width="10.125" style="23" customWidth="1"/>
    <col min="3" max="3" width="40.375" style="23" customWidth="1"/>
    <col min="4" max="4" width="9.625" style="23" customWidth="1"/>
    <col min="5" max="247" width="9" style="23"/>
    <col min="248" max="248" width="36.75" style="23" customWidth="1"/>
    <col min="249" max="249" width="11.625" style="23" customWidth="1"/>
    <col min="250" max="250" width="8.125" style="23" customWidth="1"/>
    <col min="251" max="251" width="36.5" style="23" customWidth="1"/>
    <col min="252" max="252" width="10.75" style="23" customWidth="1"/>
    <col min="253" max="253" width="8.125" style="23" customWidth="1"/>
    <col min="254" max="254" width="9.125" style="23" customWidth="1"/>
    <col min="255" max="258" width="9" style="23" hidden="1" customWidth="1"/>
    <col min="259" max="503" width="9" style="23"/>
    <col min="504" max="504" width="36.75" style="23" customWidth="1"/>
    <col min="505" max="505" width="11.625" style="23" customWidth="1"/>
    <col min="506" max="506" width="8.125" style="23" customWidth="1"/>
    <col min="507" max="507" width="36.5" style="23" customWidth="1"/>
    <col min="508" max="508" width="10.75" style="23" customWidth="1"/>
    <col min="509" max="509" width="8.125" style="23" customWidth="1"/>
    <col min="510" max="510" width="9.125" style="23" customWidth="1"/>
    <col min="511" max="514" width="9" style="23" hidden="1" customWidth="1"/>
    <col min="515" max="759" width="9" style="23"/>
    <col min="760" max="760" width="36.75" style="23" customWidth="1"/>
    <col min="761" max="761" width="11.625" style="23" customWidth="1"/>
    <col min="762" max="762" width="8.125" style="23" customWidth="1"/>
    <col min="763" max="763" width="36.5" style="23" customWidth="1"/>
    <col min="764" max="764" width="10.75" style="23" customWidth="1"/>
    <col min="765" max="765" width="8.125" style="23" customWidth="1"/>
    <col min="766" max="766" width="9.125" style="23" customWidth="1"/>
    <col min="767" max="770" width="9" style="23" hidden="1" customWidth="1"/>
    <col min="771" max="1015" width="9" style="23"/>
    <col min="1016" max="1016" width="36.75" style="23" customWidth="1"/>
    <col min="1017" max="1017" width="11.625" style="23" customWidth="1"/>
    <col min="1018" max="1018" width="8.125" style="23" customWidth="1"/>
    <col min="1019" max="1019" width="36.5" style="23" customWidth="1"/>
    <col min="1020" max="1020" width="10.75" style="23" customWidth="1"/>
    <col min="1021" max="1021" width="8.125" style="23" customWidth="1"/>
    <col min="1022" max="1022" width="9.125" style="23" customWidth="1"/>
    <col min="1023" max="1026" width="9" style="23" hidden="1" customWidth="1"/>
    <col min="1027" max="1271" width="9" style="23"/>
    <col min="1272" max="1272" width="36.75" style="23" customWidth="1"/>
    <col min="1273" max="1273" width="11.625" style="23" customWidth="1"/>
    <col min="1274" max="1274" width="8.125" style="23" customWidth="1"/>
    <col min="1275" max="1275" width="36.5" style="23" customWidth="1"/>
    <col min="1276" max="1276" width="10.75" style="23" customWidth="1"/>
    <col min="1277" max="1277" width="8.125" style="23" customWidth="1"/>
    <col min="1278" max="1278" width="9.125" style="23" customWidth="1"/>
    <col min="1279" max="1282" width="9" style="23" hidden="1" customWidth="1"/>
    <col min="1283" max="1527" width="9" style="23"/>
    <col min="1528" max="1528" width="36.75" style="23" customWidth="1"/>
    <col min="1529" max="1529" width="11.625" style="23" customWidth="1"/>
    <col min="1530" max="1530" width="8.125" style="23" customWidth="1"/>
    <col min="1531" max="1531" width="36.5" style="23" customWidth="1"/>
    <col min="1532" max="1532" width="10.75" style="23" customWidth="1"/>
    <col min="1533" max="1533" width="8.125" style="23" customWidth="1"/>
    <col min="1534" max="1534" width="9.125" style="23" customWidth="1"/>
    <col min="1535" max="1538" width="9" style="23" hidden="1" customWidth="1"/>
    <col min="1539" max="1783" width="9" style="23"/>
    <col min="1784" max="1784" width="36.75" style="23" customWidth="1"/>
    <col min="1785" max="1785" width="11.625" style="23" customWidth="1"/>
    <col min="1786" max="1786" width="8.125" style="23" customWidth="1"/>
    <col min="1787" max="1787" width="36.5" style="23" customWidth="1"/>
    <col min="1788" max="1788" width="10.75" style="23" customWidth="1"/>
    <col min="1789" max="1789" width="8.125" style="23" customWidth="1"/>
    <col min="1790" max="1790" width="9.125" style="23" customWidth="1"/>
    <col min="1791" max="1794" width="9" style="23" hidden="1" customWidth="1"/>
    <col min="1795" max="2039" width="9" style="23"/>
    <col min="2040" max="2040" width="36.75" style="23" customWidth="1"/>
    <col min="2041" max="2041" width="11.625" style="23" customWidth="1"/>
    <col min="2042" max="2042" width="8.125" style="23" customWidth="1"/>
    <col min="2043" max="2043" width="36.5" style="23" customWidth="1"/>
    <col min="2044" max="2044" width="10.75" style="23" customWidth="1"/>
    <col min="2045" max="2045" width="8.125" style="23" customWidth="1"/>
    <col min="2046" max="2046" width="9.125" style="23" customWidth="1"/>
    <col min="2047" max="2050" width="9" style="23" hidden="1" customWidth="1"/>
    <col min="2051" max="2295" width="9" style="23"/>
    <col min="2296" max="2296" width="36.75" style="23" customWidth="1"/>
    <col min="2297" max="2297" width="11.625" style="23" customWidth="1"/>
    <col min="2298" max="2298" width="8.125" style="23" customWidth="1"/>
    <col min="2299" max="2299" width="36.5" style="23" customWidth="1"/>
    <col min="2300" max="2300" width="10.75" style="23" customWidth="1"/>
    <col min="2301" max="2301" width="8.125" style="23" customWidth="1"/>
    <col min="2302" max="2302" width="9.125" style="23" customWidth="1"/>
    <col min="2303" max="2306" width="9" style="23" hidden="1" customWidth="1"/>
    <col min="2307" max="2551" width="9" style="23"/>
    <col min="2552" max="2552" width="36.75" style="23" customWidth="1"/>
    <col min="2553" max="2553" width="11.625" style="23" customWidth="1"/>
    <col min="2554" max="2554" width="8.125" style="23" customWidth="1"/>
    <col min="2555" max="2555" width="36.5" style="23" customWidth="1"/>
    <col min="2556" max="2556" width="10.75" style="23" customWidth="1"/>
    <col min="2557" max="2557" width="8.125" style="23" customWidth="1"/>
    <col min="2558" max="2558" width="9.125" style="23" customWidth="1"/>
    <col min="2559" max="2562" width="9" style="23" hidden="1" customWidth="1"/>
    <col min="2563" max="2807" width="9" style="23"/>
    <col min="2808" max="2808" width="36.75" style="23" customWidth="1"/>
    <col min="2809" max="2809" width="11.625" style="23" customWidth="1"/>
    <col min="2810" max="2810" width="8.125" style="23" customWidth="1"/>
    <col min="2811" max="2811" width="36.5" style="23" customWidth="1"/>
    <col min="2812" max="2812" width="10.75" style="23" customWidth="1"/>
    <col min="2813" max="2813" width="8.125" style="23" customWidth="1"/>
    <col min="2814" max="2814" width="9.125" style="23" customWidth="1"/>
    <col min="2815" max="2818" width="9" style="23" hidden="1" customWidth="1"/>
    <col min="2819" max="3063" width="9" style="23"/>
    <col min="3064" max="3064" width="36.75" style="23" customWidth="1"/>
    <col min="3065" max="3065" width="11.625" style="23" customWidth="1"/>
    <col min="3066" max="3066" width="8.125" style="23" customWidth="1"/>
    <col min="3067" max="3067" width="36.5" style="23" customWidth="1"/>
    <col min="3068" max="3068" width="10.75" style="23" customWidth="1"/>
    <col min="3069" max="3069" width="8.125" style="23" customWidth="1"/>
    <col min="3070" max="3070" width="9.125" style="23" customWidth="1"/>
    <col min="3071" max="3074" width="9" style="23" hidden="1" customWidth="1"/>
    <col min="3075" max="3319" width="9" style="23"/>
    <col min="3320" max="3320" width="36.75" style="23" customWidth="1"/>
    <col min="3321" max="3321" width="11.625" style="23" customWidth="1"/>
    <col min="3322" max="3322" width="8.125" style="23" customWidth="1"/>
    <col min="3323" max="3323" width="36.5" style="23" customWidth="1"/>
    <col min="3324" max="3324" width="10.75" style="23" customWidth="1"/>
    <col min="3325" max="3325" width="8.125" style="23" customWidth="1"/>
    <col min="3326" max="3326" width="9.125" style="23" customWidth="1"/>
    <col min="3327" max="3330" width="9" style="23" hidden="1" customWidth="1"/>
    <col min="3331" max="3575" width="9" style="23"/>
    <col min="3576" max="3576" width="36.75" style="23" customWidth="1"/>
    <col min="3577" max="3577" width="11.625" style="23" customWidth="1"/>
    <col min="3578" max="3578" width="8.125" style="23" customWidth="1"/>
    <col min="3579" max="3579" width="36.5" style="23" customWidth="1"/>
    <col min="3580" max="3580" width="10.75" style="23" customWidth="1"/>
    <col min="3581" max="3581" width="8.125" style="23" customWidth="1"/>
    <col min="3582" max="3582" width="9.125" style="23" customWidth="1"/>
    <col min="3583" max="3586" width="9" style="23" hidden="1" customWidth="1"/>
    <col min="3587" max="3831" width="9" style="23"/>
    <col min="3832" max="3832" width="36.75" style="23" customWidth="1"/>
    <col min="3833" max="3833" width="11.625" style="23" customWidth="1"/>
    <col min="3834" max="3834" width="8.125" style="23" customWidth="1"/>
    <col min="3835" max="3835" width="36.5" style="23" customWidth="1"/>
    <col min="3836" max="3836" width="10.75" style="23" customWidth="1"/>
    <col min="3837" max="3837" width="8.125" style="23" customWidth="1"/>
    <col min="3838" max="3838" width="9.125" style="23" customWidth="1"/>
    <col min="3839" max="3842" width="9" style="23" hidden="1" customWidth="1"/>
    <col min="3843" max="4087" width="9" style="23"/>
    <col min="4088" max="4088" width="36.75" style="23" customWidth="1"/>
    <col min="4089" max="4089" width="11.625" style="23" customWidth="1"/>
    <col min="4090" max="4090" width="8.125" style="23" customWidth="1"/>
    <col min="4091" max="4091" width="36.5" style="23" customWidth="1"/>
    <col min="4092" max="4092" width="10.75" style="23" customWidth="1"/>
    <col min="4093" max="4093" width="8.125" style="23" customWidth="1"/>
    <col min="4094" max="4094" width="9.125" style="23" customWidth="1"/>
    <col min="4095" max="4098" width="9" style="23" hidden="1" customWidth="1"/>
    <col min="4099" max="4343" width="9" style="23"/>
    <col min="4344" max="4344" width="36.75" style="23" customWidth="1"/>
    <col min="4345" max="4345" width="11.625" style="23" customWidth="1"/>
    <col min="4346" max="4346" width="8.125" style="23" customWidth="1"/>
    <col min="4347" max="4347" width="36.5" style="23" customWidth="1"/>
    <col min="4348" max="4348" width="10.75" style="23" customWidth="1"/>
    <col min="4349" max="4349" width="8.125" style="23" customWidth="1"/>
    <col min="4350" max="4350" width="9.125" style="23" customWidth="1"/>
    <col min="4351" max="4354" width="9" style="23" hidden="1" customWidth="1"/>
    <col min="4355" max="4599" width="9" style="23"/>
    <col min="4600" max="4600" width="36.75" style="23" customWidth="1"/>
    <col min="4601" max="4601" width="11.625" style="23" customWidth="1"/>
    <col min="4602" max="4602" width="8.125" style="23" customWidth="1"/>
    <col min="4603" max="4603" width="36.5" style="23" customWidth="1"/>
    <col min="4604" max="4604" width="10.75" style="23" customWidth="1"/>
    <col min="4605" max="4605" width="8.125" style="23" customWidth="1"/>
    <col min="4606" max="4606" width="9.125" style="23" customWidth="1"/>
    <col min="4607" max="4610" width="9" style="23" hidden="1" customWidth="1"/>
    <col min="4611" max="4855" width="9" style="23"/>
    <col min="4856" max="4856" width="36.75" style="23" customWidth="1"/>
    <col min="4857" max="4857" width="11.625" style="23" customWidth="1"/>
    <col min="4858" max="4858" width="8.125" style="23" customWidth="1"/>
    <col min="4859" max="4859" width="36.5" style="23" customWidth="1"/>
    <col min="4860" max="4860" width="10.75" style="23" customWidth="1"/>
    <col min="4861" max="4861" width="8.125" style="23" customWidth="1"/>
    <col min="4862" max="4862" width="9.125" style="23" customWidth="1"/>
    <col min="4863" max="4866" width="9" style="23" hidden="1" customWidth="1"/>
    <col min="4867" max="5111" width="9" style="23"/>
    <col min="5112" max="5112" width="36.75" style="23" customWidth="1"/>
    <col min="5113" max="5113" width="11.625" style="23" customWidth="1"/>
    <col min="5114" max="5114" width="8.125" style="23" customWidth="1"/>
    <col min="5115" max="5115" width="36.5" style="23" customWidth="1"/>
    <col min="5116" max="5116" width="10.75" style="23" customWidth="1"/>
    <col min="5117" max="5117" width="8.125" style="23" customWidth="1"/>
    <col min="5118" max="5118" width="9.125" style="23" customWidth="1"/>
    <col min="5119" max="5122" width="9" style="23" hidden="1" customWidth="1"/>
    <col min="5123" max="5367" width="9" style="23"/>
    <col min="5368" max="5368" width="36.75" style="23" customWidth="1"/>
    <col min="5369" max="5369" width="11.625" style="23" customWidth="1"/>
    <col min="5370" max="5370" width="8.125" style="23" customWidth="1"/>
    <col min="5371" max="5371" width="36.5" style="23" customWidth="1"/>
    <col min="5372" max="5372" width="10.75" style="23" customWidth="1"/>
    <col min="5373" max="5373" width="8.125" style="23" customWidth="1"/>
    <col min="5374" max="5374" width="9.125" style="23" customWidth="1"/>
    <col min="5375" max="5378" width="9" style="23" hidden="1" customWidth="1"/>
    <col min="5379" max="5623" width="9" style="23"/>
    <col min="5624" max="5624" width="36.75" style="23" customWidth="1"/>
    <col min="5625" max="5625" width="11.625" style="23" customWidth="1"/>
    <col min="5626" max="5626" width="8.125" style="23" customWidth="1"/>
    <col min="5627" max="5627" width="36.5" style="23" customWidth="1"/>
    <col min="5628" max="5628" width="10.75" style="23" customWidth="1"/>
    <col min="5629" max="5629" width="8.125" style="23" customWidth="1"/>
    <col min="5630" max="5630" width="9.125" style="23" customWidth="1"/>
    <col min="5631" max="5634" width="9" style="23" hidden="1" customWidth="1"/>
    <col min="5635" max="5879" width="9" style="23"/>
    <col min="5880" max="5880" width="36.75" style="23" customWidth="1"/>
    <col min="5881" max="5881" width="11.625" style="23" customWidth="1"/>
    <col min="5882" max="5882" width="8.125" style="23" customWidth="1"/>
    <col min="5883" max="5883" width="36.5" style="23" customWidth="1"/>
    <col min="5884" max="5884" width="10.75" style="23" customWidth="1"/>
    <col min="5885" max="5885" width="8.125" style="23" customWidth="1"/>
    <col min="5886" max="5886" width="9.125" style="23" customWidth="1"/>
    <col min="5887" max="5890" width="9" style="23" hidden="1" customWidth="1"/>
    <col min="5891" max="6135" width="9" style="23"/>
    <col min="6136" max="6136" width="36.75" style="23" customWidth="1"/>
    <col min="6137" max="6137" width="11.625" style="23" customWidth="1"/>
    <col min="6138" max="6138" width="8.125" style="23" customWidth="1"/>
    <col min="6139" max="6139" width="36.5" style="23" customWidth="1"/>
    <col min="6140" max="6140" width="10.75" style="23" customWidth="1"/>
    <col min="6141" max="6141" width="8.125" style="23" customWidth="1"/>
    <col min="6142" max="6142" width="9.125" style="23" customWidth="1"/>
    <col min="6143" max="6146" width="9" style="23" hidden="1" customWidth="1"/>
    <col min="6147" max="6391" width="9" style="23"/>
    <col min="6392" max="6392" width="36.75" style="23" customWidth="1"/>
    <col min="6393" max="6393" width="11.625" style="23" customWidth="1"/>
    <col min="6394" max="6394" width="8.125" style="23" customWidth="1"/>
    <col min="6395" max="6395" width="36.5" style="23" customWidth="1"/>
    <col min="6396" max="6396" width="10.75" style="23" customWidth="1"/>
    <col min="6397" max="6397" width="8.125" style="23" customWidth="1"/>
    <col min="6398" max="6398" width="9.125" style="23" customWidth="1"/>
    <col min="6399" max="6402" width="9" style="23" hidden="1" customWidth="1"/>
    <col min="6403" max="6647" width="9" style="23"/>
    <col min="6648" max="6648" width="36.75" style="23" customWidth="1"/>
    <col min="6649" max="6649" width="11.625" style="23" customWidth="1"/>
    <col min="6650" max="6650" width="8.125" style="23" customWidth="1"/>
    <col min="6651" max="6651" width="36.5" style="23" customWidth="1"/>
    <col min="6652" max="6652" width="10.75" style="23" customWidth="1"/>
    <col min="6653" max="6653" width="8.125" style="23" customWidth="1"/>
    <col min="6654" max="6654" width="9.125" style="23" customWidth="1"/>
    <col min="6655" max="6658" width="9" style="23" hidden="1" customWidth="1"/>
    <col min="6659" max="6903" width="9" style="23"/>
    <col min="6904" max="6904" width="36.75" style="23" customWidth="1"/>
    <col min="6905" max="6905" width="11.625" style="23" customWidth="1"/>
    <col min="6906" max="6906" width="8.125" style="23" customWidth="1"/>
    <col min="6907" max="6907" width="36.5" style="23" customWidth="1"/>
    <col min="6908" max="6908" width="10.75" style="23" customWidth="1"/>
    <col min="6909" max="6909" width="8.125" style="23" customWidth="1"/>
    <col min="6910" max="6910" width="9.125" style="23" customWidth="1"/>
    <col min="6911" max="6914" width="9" style="23" hidden="1" customWidth="1"/>
    <col min="6915" max="7159" width="9" style="23"/>
    <col min="7160" max="7160" width="36.75" style="23" customWidth="1"/>
    <col min="7161" max="7161" width="11.625" style="23" customWidth="1"/>
    <col min="7162" max="7162" width="8.125" style="23" customWidth="1"/>
    <col min="7163" max="7163" width="36.5" style="23" customWidth="1"/>
    <col min="7164" max="7164" width="10.75" style="23" customWidth="1"/>
    <col min="7165" max="7165" width="8.125" style="23" customWidth="1"/>
    <col min="7166" max="7166" width="9.125" style="23" customWidth="1"/>
    <col min="7167" max="7170" width="9" style="23" hidden="1" customWidth="1"/>
    <col min="7171" max="7415" width="9" style="23"/>
    <col min="7416" max="7416" width="36.75" style="23" customWidth="1"/>
    <col min="7417" max="7417" width="11.625" style="23" customWidth="1"/>
    <col min="7418" max="7418" width="8.125" style="23" customWidth="1"/>
    <col min="7419" max="7419" width="36.5" style="23" customWidth="1"/>
    <col min="7420" max="7420" width="10.75" style="23" customWidth="1"/>
    <col min="7421" max="7421" width="8.125" style="23" customWidth="1"/>
    <col min="7422" max="7422" width="9.125" style="23" customWidth="1"/>
    <col min="7423" max="7426" width="9" style="23" hidden="1" customWidth="1"/>
    <col min="7427" max="7671" width="9" style="23"/>
    <col min="7672" max="7672" width="36.75" style="23" customWidth="1"/>
    <col min="7673" max="7673" width="11.625" style="23" customWidth="1"/>
    <col min="7674" max="7674" width="8.125" style="23" customWidth="1"/>
    <col min="7675" max="7675" width="36.5" style="23" customWidth="1"/>
    <col min="7676" max="7676" width="10.75" style="23" customWidth="1"/>
    <col min="7677" max="7677" width="8.125" style="23" customWidth="1"/>
    <col min="7678" max="7678" width="9.125" style="23" customWidth="1"/>
    <col min="7679" max="7682" width="9" style="23" hidden="1" customWidth="1"/>
    <col min="7683" max="7927" width="9" style="23"/>
    <col min="7928" max="7928" width="36.75" style="23" customWidth="1"/>
    <col min="7929" max="7929" width="11.625" style="23" customWidth="1"/>
    <col min="7930" max="7930" width="8.125" style="23" customWidth="1"/>
    <col min="7931" max="7931" width="36.5" style="23" customWidth="1"/>
    <col min="7932" max="7932" width="10.75" style="23" customWidth="1"/>
    <col min="7933" max="7933" width="8.125" style="23" customWidth="1"/>
    <col min="7934" max="7934" width="9.125" style="23" customWidth="1"/>
    <col min="7935" max="7938" width="9" style="23" hidden="1" customWidth="1"/>
    <col min="7939" max="8183" width="9" style="23"/>
    <col min="8184" max="8184" width="36.75" style="23" customWidth="1"/>
    <col min="8185" max="8185" width="11.625" style="23" customWidth="1"/>
    <col min="8186" max="8186" width="8.125" style="23" customWidth="1"/>
    <col min="8187" max="8187" width="36.5" style="23" customWidth="1"/>
    <col min="8188" max="8188" width="10.75" style="23" customWidth="1"/>
    <col min="8189" max="8189" width="8.125" style="23" customWidth="1"/>
    <col min="8190" max="8190" width="9.125" style="23" customWidth="1"/>
    <col min="8191" max="8194" width="9" style="23" hidden="1" customWidth="1"/>
    <col min="8195" max="8439" width="9" style="23"/>
    <col min="8440" max="8440" width="36.75" style="23" customWidth="1"/>
    <col min="8441" max="8441" width="11.625" style="23" customWidth="1"/>
    <col min="8442" max="8442" width="8.125" style="23" customWidth="1"/>
    <col min="8443" max="8443" width="36.5" style="23" customWidth="1"/>
    <col min="8444" max="8444" width="10.75" style="23" customWidth="1"/>
    <col min="8445" max="8445" width="8.125" style="23" customWidth="1"/>
    <col min="8446" max="8446" width="9.125" style="23" customWidth="1"/>
    <col min="8447" max="8450" width="9" style="23" hidden="1" customWidth="1"/>
    <col min="8451" max="8695" width="9" style="23"/>
    <col min="8696" max="8696" width="36.75" style="23" customWidth="1"/>
    <col min="8697" max="8697" width="11.625" style="23" customWidth="1"/>
    <col min="8698" max="8698" width="8.125" style="23" customWidth="1"/>
    <col min="8699" max="8699" width="36.5" style="23" customWidth="1"/>
    <col min="8700" max="8700" width="10.75" style="23" customWidth="1"/>
    <col min="8701" max="8701" width="8.125" style="23" customWidth="1"/>
    <col min="8702" max="8702" width="9.125" style="23" customWidth="1"/>
    <col min="8703" max="8706" width="9" style="23" hidden="1" customWidth="1"/>
    <col min="8707" max="8951" width="9" style="23"/>
    <col min="8952" max="8952" width="36.75" style="23" customWidth="1"/>
    <col min="8953" max="8953" width="11.625" style="23" customWidth="1"/>
    <col min="8954" max="8954" width="8.125" style="23" customWidth="1"/>
    <col min="8955" max="8955" width="36.5" style="23" customWidth="1"/>
    <col min="8956" max="8956" width="10.75" style="23" customWidth="1"/>
    <col min="8957" max="8957" width="8.125" style="23" customWidth="1"/>
    <col min="8958" max="8958" width="9.125" style="23" customWidth="1"/>
    <col min="8959" max="8962" width="9" style="23" hidden="1" customWidth="1"/>
    <col min="8963" max="9207" width="9" style="23"/>
    <col min="9208" max="9208" width="36.75" style="23" customWidth="1"/>
    <col min="9209" max="9209" width="11.625" style="23" customWidth="1"/>
    <col min="9210" max="9210" width="8.125" style="23" customWidth="1"/>
    <col min="9211" max="9211" width="36.5" style="23" customWidth="1"/>
    <col min="9212" max="9212" width="10.75" style="23" customWidth="1"/>
    <col min="9213" max="9213" width="8.125" style="23" customWidth="1"/>
    <col min="9214" max="9214" width="9.125" style="23" customWidth="1"/>
    <col min="9215" max="9218" width="9" style="23" hidden="1" customWidth="1"/>
    <col min="9219" max="9463" width="9" style="23"/>
    <col min="9464" max="9464" width="36.75" style="23" customWidth="1"/>
    <col min="9465" max="9465" width="11.625" style="23" customWidth="1"/>
    <col min="9466" max="9466" width="8.125" style="23" customWidth="1"/>
    <col min="9467" max="9467" width="36.5" style="23" customWidth="1"/>
    <col min="9468" max="9468" width="10.75" style="23" customWidth="1"/>
    <col min="9469" max="9469" width="8.125" style="23" customWidth="1"/>
    <col min="9470" max="9470" width="9.125" style="23" customWidth="1"/>
    <col min="9471" max="9474" width="9" style="23" hidden="1" customWidth="1"/>
    <col min="9475" max="9719" width="9" style="23"/>
    <col min="9720" max="9720" width="36.75" style="23" customWidth="1"/>
    <col min="9721" max="9721" width="11.625" style="23" customWidth="1"/>
    <col min="9722" max="9722" width="8.125" style="23" customWidth="1"/>
    <col min="9723" max="9723" width="36.5" style="23" customWidth="1"/>
    <col min="9724" max="9724" width="10.75" style="23" customWidth="1"/>
    <col min="9725" max="9725" width="8.125" style="23" customWidth="1"/>
    <col min="9726" max="9726" width="9.125" style="23" customWidth="1"/>
    <col min="9727" max="9730" width="9" style="23" hidden="1" customWidth="1"/>
    <col min="9731" max="9975" width="9" style="23"/>
    <col min="9976" max="9976" width="36.75" style="23" customWidth="1"/>
    <col min="9977" max="9977" width="11.625" style="23" customWidth="1"/>
    <col min="9978" max="9978" width="8.125" style="23" customWidth="1"/>
    <col min="9979" max="9979" width="36.5" style="23" customWidth="1"/>
    <col min="9980" max="9980" width="10.75" style="23" customWidth="1"/>
    <col min="9981" max="9981" width="8.125" style="23" customWidth="1"/>
    <col min="9982" max="9982" width="9.125" style="23" customWidth="1"/>
    <col min="9983" max="9986" width="9" style="23" hidden="1" customWidth="1"/>
    <col min="9987" max="10231" width="9" style="23"/>
    <col min="10232" max="10232" width="36.75" style="23" customWidth="1"/>
    <col min="10233" max="10233" width="11.625" style="23" customWidth="1"/>
    <col min="10234" max="10234" width="8.125" style="23" customWidth="1"/>
    <col min="10235" max="10235" width="36.5" style="23" customWidth="1"/>
    <col min="10236" max="10236" width="10.75" style="23" customWidth="1"/>
    <col min="10237" max="10237" width="8.125" style="23" customWidth="1"/>
    <col min="10238" max="10238" width="9.125" style="23" customWidth="1"/>
    <col min="10239" max="10242" width="9" style="23" hidden="1" customWidth="1"/>
    <col min="10243" max="10487" width="9" style="23"/>
    <col min="10488" max="10488" width="36.75" style="23" customWidth="1"/>
    <col min="10489" max="10489" width="11.625" style="23" customWidth="1"/>
    <col min="10490" max="10490" width="8.125" style="23" customWidth="1"/>
    <col min="10491" max="10491" width="36.5" style="23" customWidth="1"/>
    <col min="10492" max="10492" width="10.75" style="23" customWidth="1"/>
    <col min="10493" max="10493" width="8.125" style="23" customWidth="1"/>
    <col min="10494" max="10494" width="9.125" style="23" customWidth="1"/>
    <col min="10495" max="10498" width="9" style="23" hidden="1" customWidth="1"/>
    <col min="10499" max="10743" width="9" style="23"/>
    <col min="10744" max="10744" width="36.75" style="23" customWidth="1"/>
    <col min="10745" max="10745" width="11.625" style="23" customWidth="1"/>
    <col min="10746" max="10746" width="8.125" style="23" customWidth="1"/>
    <col min="10747" max="10747" width="36.5" style="23" customWidth="1"/>
    <col min="10748" max="10748" width="10.75" style="23" customWidth="1"/>
    <col min="10749" max="10749" width="8.125" style="23" customWidth="1"/>
    <col min="10750" max="10750" width="9.125" style="23" customWidth="1"/>
    <col min="10751" max="10754" width="9" style="23" hidden="1" customWidth="1"/>
    <col min="10755" max="10999" width="9" style="23"/>
    <col min="11000" max="11000" width="36.75" style="23" customWidth="1"/>
    <col min="11001" max="11001" width="11.625" style="23" customWidth="1"/>
    <col min="11002" max="11002" width="8.125" style="23" customWidth="1"/>
    <col min="11003" max="11003" width="36.5" style="23" customWidth="1"/>
    <col min="11004" max="11004" width="10.75" style="23" customWidth="1"/>
    <col min="11005" max="11005" width="8.125" style="23" customWidth="1"/>
    <col min="11006" max="11006" width="9.125" style="23" customWidth="1"/>
    <col min="11007" max="11010" width="9" style="23" hidden="1" customWidth="1"/>
    <col min="11011" max="11255" width="9" style="23"/>
    <col min="11256" max="11256" width="36.75" style="23" customWidth="1"/>
    <col min="11257" max="11257" width="11.625" style="23" customWidth="1"/>
    <col min="11258" max="11258" width="8.125" style="23" customWidth="1"/>
    <col min="11259" max="11259" width="36.5" style="23" customWidth="1"/>
    <col min="11260" max="11260" width="10.75" style="23" customWidth="1"/>
    <col min="11261" max="11261" width="8.125" style="23" customWidth="1"/>
    <col min="11262" max="11262" width="9.125" style="23" customWidth="1"/>
    <col min="11263" max="11266" width="9" style="23" hidden="1" customWidth="1"/>
    <col min="11267" max="11511" width="9" style="23"/>
    <col min="11512" max="11512" width="36.75" style="23" customWidth="1"/>
    <col min="11513" max="11513" width="11.625" style="23" customWidth="1"/>
    <col min="11514" max="11514" width="8.125" style="23" customWidth="1"/>
    <col min="11515" max="11515" width="36.5" style="23" customWidth="1"/>
    <col min="11516" max="11516" width="10.75" style="23" customWidth="1"/>
    <col min="11517" max="11517" width="8.125" style="23" customWidth="1"/>
    <col min="11518" max="11518" width="9.125" style="23" customWidth="1"/>
    <col min="11519" max="11522" width="9" style="23" hidden="1" customWidth="1"/>
    <col min="11523" max="11767" width="9" style="23"/>
    <col min="11768" max="11768" width="36.75" style="23" customWidth="1"/>
    <col min="11769" max="11769" width="11.625" style="23" customWidth="1"/>
    <col min="11770" max="11770" width="8.125" style="23" customWidth="1"/>
    <col min="11771" max="11771" width="36.5" style="23" customWidth="1"/>
    <col min="11772" max="11772" width="10.75" style="23" customWidth="1"/>
    <col min="11773" max="11773" width="8.125" style="23" customWidth="1"/>
    <col min="11774" max="11774" width="9.125" style="23" customWidth="1"/>
    <col min="11775" max="11778" width="9" style="23" hidden="1" customWidth="1"/>
    <col min="11779" max="12023" width="9" style="23"/>
    <col min="12024" max="12024" width="36.75" style="23" customWidth="1"/>
    <col min="12025" max="12025" width="11.625" style="23" customWidth="1"/>
    <col min="12026" max="12026" width="8.125" style="23" customWidth="1"/>
    <col min="12027" max="12027" width="36.5" style="23" customWidth="1"/>
    <col min="12028" max="12028" width="10.75" style="23" customWidth="1"/>
    <col min="12029" max="12029" width="8.125" style="23" customWidth="1"/>
    <col min="12030" max="12030" width="9.125" style="23" customWidth="1"/>
    <col min="12031" max="12034" width="9" style="23" hidden="1" customWidth="1"/>
    <col min="12035" max="12279" width="9" style="23"/>
    <col min="12280" max="12280" width="36.75" style="23" customWidth="1"/>
    <col min="12281" max="12281" width="11.625" style="23" customWidth="1"/>
    <col min="12282" max="12282" width="8.125" style="23" customWidth="1"/>
    <col min="12283" max="12283" width="36.5" style="23" customWidth="1"/>
    <col min="12284" max="12284" width="10.75" style="23" customWidth="1"/>
    <col min="12285" max="12285" width="8.125" style="23" customWidth="1"/>
    <col min="12286" max="12286" width="9.125" style="23" customWidth="1"/>
    <col min="12287" max="12290" width="9" style="23" hidden="1" customWidth="1"/>
    <col min="12291" max="12535" width="9" style="23"/>
    <col min="12536" max="12536" width="36.75" style="23" customWidth="1"/>
    <col min="12537" max="12537" width="11.625" style="23" customWidth="1"/>
    <col min="12538" max="12538" width="8.125" style="23" customWidth="1"/>
    <col min="12539" max="12539" width="36.5" style="23" customWidth="1"/>
    <col min="12540" max="12540" width="10.75" style="23" customWidth="1"/>
    <col min="12541" max="12541" width="8.125" style="23" customWidth="1"/>
    <col min="12542" max="12542" width="9.125" style="23" customWidth="1"/>
    <col min="12543" max="12546" width="9" style="23" hidden="1" customWidth="1"/>
    <col min="12547" max="12791" width="9" style="23"/>
    <col min="12792" max="12792" width="36.75" style="23" customWidth="1"/>
    <col min="12793" max="12793" width="11.625" style="23" customWidth="1"/>
    <col min="12794" max="12794" width="8.125" style="23" customWidth="1"/>
    <col min="12795" max="12795" width="36.5" style="23" customWidth="1"/>
    <col min="12796" max="12796" width="10.75" style="23" customWidth="1"/>
    <col min="12797" max="12797" width="8.125" style="23" customWidth="1"/>
    <col min="12798" max="12798" width="9.125" style="23" customWidth="1"/>
    <col min="12799" max="12802" width="9" style="23" hidden="1" customWidth="1"/>
    <col min="12803" max="13047" width="9" style="23"/>
    <col min="13048" max="13048" width="36.75" style="23" customWidth="1"/>
    <col min="13049" max="13049" width="11.625" style="23" customWidth="1"/>
    <col min="13050" max="13050" width="8.125" style="23" customWidth="1"/>
    <col min="13051" max="13051" width="36.5" style="23" customWidth="1"/>
    <col min="13052" max="13052" width="10.75" style="23" customWidth="1"/>
    <col min="13053" max="13053" width="8.125" style="23" customWidth="1"/>
    <col min="13054" max="13054" width="9.125" style="23" customWidth="1"/>
    <col min="13055" max="13058" width="9" style="23" hidden="1" customWidth="1"/>
    <col min="13059" max="13303" width="9" style="23"/>
    <col min="13304" max="13304" width="36.75" style="23" customWidth="1"/>
    <col min="13305" max="13305" width="11.625" style="23" customWidth="1"/>
    <col min="13306" max="13306" width="8.125" style="23" customWidth="1"/>
    <col min="13307" max="13307" width="36.5" style="23" customWidth="1"/>
    <col min="13308" max="13308" width="10.75" style="23" customWidth="1"/>
    <col min="13309" max="13309" width="8.125" style="23" customWidth="1"/>
    <col min="13310" max="13310" width="9.125" style="23" customWidth="1"/>
    <col min="13311" max="13314" width="9" style="23" hidden="1" customWidth="1"/>
    <col min="13315" max="13559" width="9" style="23"/>
    <col min="13560" max="13560" width="36.75" style="23" customWidth="1"/>
    <col min="13561" max="13561" width="11.625" style="23" customWidth="1"/>
    <col min="13562" max="13562" width="8.125" style="23" customWidth="1"/>
    <col min="13563" max="13563" width="36.5" style="23" customWidth="1"/>
    <col min="13564" max="13564" width="10.75" style="23" customWidth="1"/>
    <col min="13565" max="13565" width="8.125" style="23" customWidth="1"/>
    <col min="13566" max="13566" width="9.125" style="23" customWidth="1"/>
    <col min="13567" max="13570" width="9" style="23" hidden="1" customWidth="1"/>
    <col min="13571" max="13815" width="9" style="23"/>
    <col min="13816" max="13816" width="36.75" style="23" customWidth="1"/>
    <col min="13817" max="13817" width="11.625" style="23" customWidth="1"/>
    <col min="13818" max="13818" width="8.125" style="23" customWidth="1"/>
    <col min="13819" max="13819" width="36.5" style="23" customWidth="1"/>
    <col min="13820" max="13820" width="10.75" style="23" customWidth="1"/>
    <col min="13821" max="13821" width="8.125" style="23" customWidth="1"/>
    <col min="13822" max="13822" width="9.125" style="23" customWidth="1"/>
    <col min="13823" max="13826" width="9" style="23" hidden="1" customWidth="1"/>
    <col min="13827" max="14071" width="9" style="23"/>
    <col min="14072" max="14072" width="36.75" style="23" customWidth="1"/>
    <col min="14073" max="14073" width="11.625" style="23" customWidth="1"/>
    <col min="14074" max="14074" width="8.125" style="23" customWidth="1"/>
    <col min="14075" max="14075" width="36.5" style="23" customWidth="1"/>
    <col min="14076" max="14076" width="10.75" style="23" customWidth="1"/>
    <col min="14077" max="14077" width="8.125" style="23" customWidth="1"/>
    <col min="14078" max="14078" width="9.125" style="23" customWidth="1"/>
    <col min="14079" max="14082" width="9" style="23" hidden="1" customWidth="1"/>
    <col min="14083" max="14327" width="9" style="23"/>
    <col min="14328" max="14328" width="36.75" style="23" customWidth="1"/>
    <col min="14329" max="14329" width="11.625" style="23" customWidth="1"/>
    <col min="14330" max="14330" width="8.125" style="23" customWidth="1"/>
    <col min="14331" max="14331" width="36.5" style="23" customWidth="1"/>
    <col min="14332" max="14332" width="10.75" style="23" customWidth="1"/>
    <col min="14333" max="14333" width="8.125" style="23" customWidth="1"/>
    <col min="14334" max="14334" width="9.125" style="23" customWidth="1"/>
    <col min="14335" max="14338" width="9" style="23" hidden="1" customWidth="1"/>
    <col min="14339" max="14583" width="9" style="23"/>
    <col min="14584" max="14584" width="36.75" style="23" customWidth="1"/>
    <col min="14585" max="14585" width="11.625" style="23" customWidth="1"/>
    <col min="14586" max="14586" width="8.125" style="23" customWidth="1"/>
    <col min="14587" max="14587" width="36.5" style="23" customWidth="1"/>
    <col min="14588" max="14588" width="10.75" style="23" customWidth="1"/>
    <col min="14589" max="14589" width="8.125" style="23" customWidth="1"/>
    <col min="14590" max="14590" width="9.125" style="23" customWidth="1"/>
    <col min="14591" max="14594" width="9" style="23" hidden="1" customWidth="1"/>
    <col min="14595" max="14839" width="9" style="23"/>
    <col min="14840" max="14840" width="36.75" style="23" customWidth="1"/>
    <col min="14841" max="14841" width="11.625" style="23" customWidth="1"/>
    <col min="14842" max="14842" width="8.125" style="23" customWidth="1"/>
    <col min="14843" max="14843" width="36.5" style="23" customWidth="1"/>
    <col min="14844" max="14844" width="10.75" style="23" customWidth="1"/>
    <col min="14845" max="14845" width="8.125" style="23" customWidth="1"/>
    <col min="14846" max="14846" width="9.125" style="23" customWidth="1"/>
    <col min="14847" max="14850" width="9" style="23" hidden="1" customWidth="1"/>
    <col min="14851" max="15095" width="9" style="23"/>
    <col min="15096" max="15096" width="36.75" style="23" customWidth="1"/>
    <col min="15097" max="15097" width="11.625" style="23" customWidth="1"/>
    <col min="15098" max="15098" width="8.125" style="23" customWidth="1"/>
    <col min="15099" max="15099" width="36.5" style="23" customWidth="1"/>
    <col min="15100" max="15100" width="10.75" style="23" customWidth="1"/>
    <col min="15101" max="15101" width="8.125" style="23" customWidth="1"/>
    <col min="15102" max="15102" width="9.125" style="23" customWidth="1"/>
    <col min="15103" max="15106" width="9" style="23" hidden="1" customWidth="1"/>
    <col min="15107" max="15351" width="9" style="23"/>
    <col min="15352" max="15352" width="36.75" style="23" customWidth="1"/>
    <col min="15353" max="15353" width="11.625" style="23" customWidth="1"/>
    <col min="15354" max="15354" width="8.125" style="23" customWidth="1"/>
    <col min="15355" max="15355" width="36.5" style="23" customWidth="1"/>
    <col min="15356" max="15356" width="10.75" style="23" customWidth="1"/>
    <col min="15357" max="15357" width="8.125" style="23" customWidth="1"/>
    <col min="15358" max="15358" width="9.125" style="23" customWidth="1"/>
    <col min="15359" max="15362" width="9" style="23" hidden="1" customWidth="1"/>
    <col min="15363" max="15607" width="9" style="23"/>
    <col min="15608" max="15608" width="36.75" style="23" customWidth="1"/>
    <col min="15609" max="15609" width="11.625" style="23" customWidth="1"/>
    <col min="15610" max="15610" width="8.125" style="23" customWidth="1"/>
    <col min="15611" max="15611" width="36.5" style="23" customWidth="1"/>
    <col min="15612" max="15612" width="10.75" style="23" customWidth="1"/>
    <col min="15613" max="15613" width="8.125" style="23" customWidth="1"/>
    <col min="15614" max="15614" width="9.125" style="23" customWidth="1"/>
    <col min="15615" max="15618" width="9" style="23" hidden="1" customWidth="1"/>
    <col min="15619" max="15863" width="9" style="23"/>
    <col min="15864" max="15864" width="36.75" style="23" customWidth="1"/>
    <col min="15865" max="15865" width="11.625" style="23" customWidth="1"/>
    <col min="15866" max="15866" width="8.125" style="23" customWidth="1"/>
    <col min="15867" max="15867" width="36.5" style="23" customWidth="1"/>
    <col min="15868" max="15868" width="10.75" style="23" customWidth="1"/>
    <col min="15869" max="15869" width="8.125" style="23" customWidth="1"/>
    <col min="15870" max="15870" width="9.125" style="23" customWidth="1"/>
    <col min="15871" max="15874" width="9" style="23" hidden="1" customWidth="1"/>
    <col min="15875" max="16119" width="9" style="23"/>
    <col min="16120" max="16120" width="36.75" style="23" customWidth="1"/>
    <col min="16121" max="16121" width="11.625" style="23" customWidth="1"/>
    <col min="16122" max="16122" width="8.125" style="23" customWidth="1"/>
    <col min="16123" max="16123" width="36.5" style="23" customWidth="1"/>
    <col min="16124" max="16124" width="10.75" style="23" customWidth="1"/>
    <col min="16125" max="16125" width="8.125" style="23" customWidth="1"/>
    <col min="16126" max="16126" width="9.125" style="23" customWidth="1"/>
    <col min="16127" max="16130" width="9" style="23" hidden="1" customWidth="1"/>
    <col min="16131" max="16384" width="9" style="23"/>
  </cols>
  <sheetData>
    <row r="1" ht="18.75" spans="1:4">
      <c r="A1" s="3" t="s">
        <v>751</v>
      </c>
      <c r="B1" s="3"/>
      <c r="C1" s="3"/>
      <c r="D1" s="3"/>
    </row>
    <row r="2" ht="24.75" customHeight="1" spans="1:4">
      <c r="A2" s="24" t="s">
        <v>752</v>
      </c>
      <c r="B2" s="24"/>
      <c r="C2" s="24"/>
      <c r="D2" s="24"/>
    </row>
    <row r="3" ht="19.5" spans="1:4">
      <c r="A3" s="25"/>
      <c r="B3" s="26"/>
      <c r="C3" s="27"/>
      <c r="D3" s="28" t="s">
        <v>35</v>
      </c>
    </row>
    <row r="4" ht="34.5" customHeight="1" spans="1:4">
      <c r="A4" s="29" t="s">
        <v>368</v>
      </c>
      <c r="B4" s="30" t="s">
        <v>37</v>
      </c>
      <c r="C4" s="29" t="s">
        <v>373</v>
      </c>
      <c r="D4" s="30" t="s">
        <v>37</v>
      </c>
    </row>
    <row r="5" ht="37.5" customHeight="1" spans="1:4">
      <c r="A5" s="31" t="s">
        <v>374</v>
      </c>
      <c r="B5" s="32" t="s">
        <v>90</v>
      </c>
      <c r="C5" s="31" t="s">
        <v>374</v>
      </c>
      <c r="D5" s="32" t="s">
        <v>90</v>
      </c>
    </row>
    <row r="6" ht="30.75" customHeight="1" spans="1:4">
      <c r="A6" s="33" t="s">
        <v>753</v>
      </c>
      <c r="B6" s="34"/>
      <c r="C6" s="33" t="s">
        <v>754</v>
      </c>
      <c r="D6" s="34"/>
    </row>
    <row r="7" ht="36.75" customHeight="1" spans="1:4">
      <c r="A7" s="35" t="s">
        <v>401</v>
      </c>
      <c r="B7" s="36"/>
      <c r="C7" s="35" t="s">
        <v>402</v>
      </c>
      <c r="D7" s="36">
        <f>SUM(D8:D10)</f>
        <v>0</v>
      </c>
    </row>
    <row r="8" ht="36.75" customHeight="1" spans="1:4">
      <c r="A8" s="37" t="s">
        <v>403</v>
      </c>
      <c r="B8" s="36"/>
      <c r="C8" s="37" t="s">
        <v>403</v>
      </c>
      <c r="D8" s="36"/>
    </row>
    <row r="9" ht="36.75" customHeight="1" spans="1:4">
      <c r="A9" s="37" t="s">
        <v>404</v>
      </c>
      <c r="B9" s="36"/>
      <c r="C9" s="37" t="s">
        <v>404</v>
      </c>
      <c r="D9" s="36"/>
    </row>
    <row r="10" ht="36.75" customHeight="1" spans="1:4">
      <c r="A10" s="37" t="s">
        <v>405</v>
      </c>
      <c r="B10" s="36"/>
      <c r="C10" s="37" t="s">
        <v>405</v>
      </c>
      <c r="D10" s="36"/>
    </row>
    <row r="11" ht="36.75" customHeight="1" spans="1:4">
      <c r="A11" s="35" t="s">
        <v>406</v>
      </c>
      <c r="B11" s="36">
        <f>B12+B13</f>
        <v>0</v>
      </c>
      <c r="C11" s="35" t="s">
        <v>407</v>
      </c>
      <c r="D11" s="36">
        <f>D12+D13</f>
        <v>0</v>
      </c>
    </row>
    <row r="12" ht="36.75" customHeight="1" spans="1:4">
      <c r="A12" s="38" t="s">
        <v>408</v>
      </c>
      <c r="B12" s="36"/>
      <c r="C12" s="37" t="s">
        <v>409</v>
      </c>
      <c r="D12" s="36"/>
    </row>
    <row r="13" ht="36.75" customHeight="1" spans="1:4">
      <c r="A13" s="37" t="s">
        <v>410</v>
      </c>
      <c r="B13" s="36"/>
      <c r="C13" s="37" t="s">
        <v>410</v>
      </c>
      <c r="D13" s="36"/>
    </row>
    <row r="14" ht="36.75" customHeight="1" spans="1:4">
      <c r="A14" s="35" t="s">
        <v>411</v>
      </c>
      <c r="B14" s="36"/>
      <c r="C14" s="35" t="s">
        <v>412</v>
      </c>
      <c r="D14" s="36"/>
    </row>
    <row r="15" ht="36.75" customHeight="1" spans="1:4">
      <c r="A15" s="35" t="s">
        <v>413</v>
      </c>
      <c r="B15" s="36"/>
      <c r="C15" s="35" t="s">
        <v>414</v>
      </c>
      <c r="D15" s="36"/>
    </row>
    <row r="16" ht="36.75" customHeight="1" spans="1:4">
      <c r="A16" s="39"/>
      <c r="B16" s="40"/>
      <c r="C16" s="41" t="s">
        <v>415</v>
      </c>
      <c r="D16" s="40"/>
    </row>
    <row r="17" ht="38.25" customHeight="1" spans="1:4">
      <c r="A17" s="42"/>
      <c r="B17" s="42"/>
      <c r="C17" s="42"/>
      <c r="D17" s="42"/>
    </row>
    <row r="18" ht="13.5" spans="1:4">
      <c r="A18" s="42" t="s">
        <v>416</v>
      </c>
      <c r="B18" s="42"/>
      <c r="C18" s="42"/>
      <c r="D18" s="42"/>
    </row>
    <row r="19" spans="1:4">
      <c r="A19" s="23"/>
      <c r="B19" s="43"/>
      <c r="D19" s="43"/>
    </row>
    <row r="20" spans="1:1">
      <c r="A20" s="23"/>
    </row>
    <row r="21" spans="1:1">
      <c r="A21" s="23"/>
    </row>
    <row r="22" spans="1:1">
      <c r="A22" s="23"/>
    </row>
    <row r="23" spans="1:1">
      <c r="A23" s="23"/>
    </row>
    <row r="24" spans="1:1">
      <c r="A24" s="23"/>
    </row>
    <row r="25" spans="1:1">
      <c r="A25" s="23"/>
    </row>
    <row r="26" spans="1:1">
      <c r="A26" s="23"/>
    </row>
    <row r="27" spans="1:1">
      <c r="A27" s="23"/>
    </row>
    <row r="28" spans="1:1">
      <c r="A28" s="23"/>
    </row>
    <row r="29" spans="1:1">
      <c r="A29" s="23"/>
    </row>
    <row r="30" spans="1:1">
      <c r="A30" s="23"/>
    </row>
    <row r="31" spans="1:1">
      <c r="A31" s="23"/>
    </row>
    <row r="32" spans="1:1">
      <c r="A32" s="23"/>
    </row>
    <row r="33" spans="1:1">
      <c r="A33" s="23"/>
    </row>
    <row r="34" spans="1:1">
      <c r="A34" s="23"/>
    </row>
    <row r="35" spans="1:1">
      <c r="A35" s="23"/>
    </row>
    <row r="36" spans="1:1">
      <c r="A36" s="23"/>
    </row>
  </sheetData>
  <mergeCells count="5">
    <mergeCell ref="A1:D1"/>
    <mergeCell ref="A2:D2"/>
    <mergeCell ref="A3:B3"/>
    <mergeCell ref="A17:D17"/>
    <mergeCell ref="A18:D18"/>
  </mergeCells>
  <printOptions horizontalCentered="1"/>
  <pageMargins left="0.236220472440945" right="0.236220472440945" top="0.5" bottom="0.31496062992126" header="0.31496062992126" footer="0.31496062992126"/>
  <pageSetup paperSize="9"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workbookViewId="0">
      <selection activeCell="L20" sqref="L20"/>
    </sheetView>
  </sheetViews>
  <sheetFormatPr defaultColWidth="6.75" defaultRowHeight="11.25"/>
  <cols>
    <col min="1" max="1" width="41.875" style="2" customWidth="1"/>
    <col min="2" max="4" width="14.125" style="2" customWidth="1"/>
    <col min="5" max="45" width="9" style="2" customWidth="1"/>
    <col min="46" max="16384" width="6.75" style="2"/>
  </cols>
  <sheetData>
    <row r="1" ht="19.5" customHeight="1" spans="1:4">
      <c r="A1" s="3" t="s">
        <v>755</v>
      </c>
      <c r="B1" s="3"/>
      <c r="C1" s="3"/>
      <c r="D1" s="3"/>
    </row>
    <row r="2" ht="31.5" customHeight="1" spans="1:45">
      <c r="A2" s="4" t="s">
        <v>756</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239</v>
      </c>
      <c r="B4" s="10" t="s">
        <v>420</v>
      </c>
      <c r="C4" s="11" t="s">
        <v>757</v>
      </c>
      <c r="D4" s="12" t="s">
        <v>758</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1"/>
    </row>
    <row r="5" s="1" customFormat="1" ht="24.95" customHeight="1" spans="1:4">
      <c r="A5" s="13" t="s">
        <v>422</v>
      </c>
      <c r="B5" s="14" t="s">
        <v>90</v>
      </c>
      <c r="C5" s="14" t="s">
        <v>90</v>
      </c>
      <c r="D5" s="15" t="s">
        <v>90</v>
      </c>
    </row>
    <row r="6" s="1" customFormat="1" ht="24.95" customHeight="1" spans="1:45">
      <c r="A6" s="16" t="s">
        <v>423</v>
      </c>
      <c r="B6" s="10"/>
      <c r="C6" s="17"/>
      <c r="D6" s="18"/>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3" t="s">
        <v>424</v>
      </c>
      <c r="B7" s="14" t="s">
        <v>90</v>
      </c>
      <c r="C7" s="14" t="s">
        <v>90</v>
      </c>
      <c r="D7" s="15" t="s">
        <v>90</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6" t="s">
        <v>425</v>
      </c>
      <c r="B8" s="10"/>
      <c r="C8" s="17"/>
      <c r="D8" s="18"/>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3" t="s">
        <v>426</v>
      </c>
      <c r="B9" s="14" t="s">
        <v>90</v>
      </c>
      <c r="C9" s="14" t="s">
        <v>90</v>
      </c>
      <c r="D9" s="15" t="s">
        <v>90</v>
      </c>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6" t="s">
        <v>427</v>
      </c>
      <c r="B10" s="19"/>
      <c r="C10" s="19"/>
      <c r="D10" s="19"/>
    </row>
    <row r="11" s="1" customFormat="1" ht="24.95" customHeight="1" spans="1:4">
      <c r="A11" s="13" t="s">
        <v>428</v>
      </c>
      <c r="B11" s="14" t="s">
        <v>90</v>
      </c>
      <c r="C11" s="14" t="s">
        <v>90</v>
      </c>
      <c r="D11" s="15" t="s">
        <v>90</v>
      </c>
    </row>
    <row r="12" s="1" customFormat="1" ht="24.95" customHeight="1" spans="1:4">
      <c r="A12" s="16" t="s">
        <v>429</v>
      </c>
      <c r="B12" s="19"/>
      <c r="C12" s="19"/>
      <c r="D12" s="19"/>
    </row>
    <row r="13" s="1" customFormat="1" ht="24.95" customHeight="1" spans="1:4">
      <c r="A13" s="13" t="s">
        <v>430</v>
      </c>
      <c r="B13" s="14" t="s">
        <v>90</v>
      </c>
      <c r="C13" s="14" t="s">
        <v>90</v>
      </c>
      <c r="D13" s="15" t="s">
        <v>90</v>
      </c>
    </row>
    <row r="14" s="1" customFormat="1" ht="24.95" customHeight="1" spans="1:4">
      <c r="A14" s="16" t="s">
        <v>431</v>
      </c>
      <c r="B14" s="19"/>
      <c r="C14" s="19"/>
      <c r="D14" s="19"/>
    </row>
    <row r="15" s="1" customFormat="1" ht="24.95" customHeight="1" spans="1:4">
      <c r="A15" s="13" t="s">
        <v>432</v>
      </c>
      <c r="B15" s="14" t="s">
        <v>90</v>
      </c>
      <c r="C15" s="14" t="s">
        <v>90</v>
      </c>
      <c r="D15" s="15" t="s">
        <v>90</v>
      </c>
    </row>
    <row r="16" s="1" customFormat="1" ht="24.95" customHeight="1" spans="1:4">
      <c r="A16" s="16" t="s">
        <v>433</v>
      </c>
      <c r="B16" s="19"/>
      <c r="C16" s="19"/>
      <c r="D16" s="19"/>
    </row>
    <row r="17" s="1" customFormat="1" ht="24.95" customHeight="1" spans="1:4">
      <c r="A17" s="13" t="s">
        <v>434</v>
      </c>
      <c r="B17" s="14" t="s">
        <v>90</v>
      </c>
      <c r="C17" s="14" t="s">
        <v>90</v>
      </c>
      <c r="D17" s="15" t="s">
        <v>90</v>
      </c>
    </row>
    <row r="18" s="1" customFormat="1" ht="24.95" customHeight="1" spans="1:4">
      <c r="A18" s="16" t="s">
        <v>435</v>
      </c>
      <c r="B18" s="19"/>
      <c r="C18" s="19"/>
      <c r="D18" s="19"/>
    </row>
    <row r="19" s="1" customFormat="1" ht="24.95" customHeight="1" spans="1:4">
      <c r="A19" s="16"/>
      <c r="B19" s="19"/>
      <c r="C19" s="19"/>
      <c r="D19" s="19"/>
    </row>
    <row r="20" s="1" customFormat="1" ht="24.95" customHeight="1" spans="1:4">
      <c r="A20" s="20" t="s">
        <v>436</v>
      </c>
      <c r="B20" s="14" t="s">
        <v>90</v>
      </c>
      <c r="C20" s="14" t="s">
        <v>90</v>
      </c>
      <c r="D20" s="15" t="s">
        <v>90</v>
      </c>
    </row>
    <row r="21" s="1" customFormat="1" ht="24.95" customHeight="1" spans="1:4">
      <c r="A21" s="20" t="s">
        <v>437</v>
      </c>
      <c r="B21" s="14" t="s">
        <v>90</v>
      </c>
      <c r="C21" s="14" t="s">
        <v>90</v>
      </c>
      <c r="D21" s="15" t="s">
        <v>90</v>
      </c>
    </row>
  </sheetData>
  <sheetProtection formatCells="0" formatColumns="0" formatRows="0"/>
  <mergeCells count="2">
    <mergeCell ref="A1:D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N44"/>
  <sheetViews>
    <sheetView showZeros="0" workbookViewId="0">
      <selection activeCell="L27" sqref="L27"/>
    </sheetView>
  </sheetViews>
  <sheetFormatPr defaultColWidth="9" defaultRowHeight="21.95" customHeight="1"/>
  <cols>
    <col min="1" max="1" width="29.125" style="322" customWidth="1"/>
    <col min="2" max="4" width="11.875" style="322" customWidth="1"/>
    <col min="5" max="5" width="12.125" style="322" customWidth="1"/>
    <col min="6" max="6" width="12.5" style="322" customWidth="1"/>
    <col min="7" max="7" width="11.75" style="322" customWidth="1"/>
    <col min="8" max="8" width="31.125" style="322" customWidth="1"/>
    <col min="9" max="11" width="11.875" style="322" customWidth="1"/>
    <col min="12" max="13" width="12.125" style="322" customWidth="1"/>
    <col min="14" max="14" width="11.75" style="322" customWidth="1"/>
    <col min="15" max="254" width="9" style="322"/>
    <col min="255" max="255" width="4.875" style="322" customWidth="1"/>
    <col min="256" max="256" width="30.625" style="322" customWidth="1"/>
    <col min="257" max="257" width="17" style="322" customWidth="1"/>
    <col min="258" max="258" width="13.5" style="322" customWidth="1"/>
    <col min="259" max="259" width="32.125" style="322" customWidth="1"/>
    <col min="260" max="260" width="15.5" style="322" customWidth="1"/>
    <col min="261" max="261" width="12.25" style="322" customWidth="1"/>
    <col min="262" max="510" width="9" style="322"/>
    <col min="511" max="511" width="4.875" style="322" customWidth="1"/>
    <col min="512" max="512" width="30.625" style="322" customWidth="1"/>
    <col min="513" max="513" width="17" style="322" customWidth="1"/>
    <col min="514" max="514" width="13.5" style="322" customWidth="1"/>
    <col min="515" max="515" width="32.125" style="322" customWidth="1"/>
    <col min="516" max="516" width="15.5" style="322" customWidth="1"/>
    <col min="517" max="517" width="12.25" style="322" customWidth="1"/>
    <col min="518" max="766" width="9" style="322"/>
    <col min="767" max="767" width="4.875" style="322" customWidth="1"/>
    <col min="768" max="768" width="30.625" style="322" customWidth="1"/>
    <col min="769" max="769" width="17" style="322" customWidth="1"/>
    <col min="770" max="770" width="13.5" style="322" customWidth="1"/>
    <col min="771" max="771" width="32.125" style="322" customWidth="1"/>
    <col min="772" max="772" width="15.5" style="322" customWidth="1"/>
    <col min="773" max="773" width="12.25" style="322" customWidth="1"/>
    <col min="774" max="1022" width="9" style="322"/>
    <col min="1023" max="1023" width="4.875" style="322" customWidth="1"/>
    <col min="1024" max="1024" width="30.625" style="322" customWidth="1"/>
    <col min="1025" max="1025" width="17" style="322" customWidth="1"/>
    <col min="1026" max="1026" width="13.5" style="322" customWidth="1"/>
    <col min="1027" max="1027" width="32.125" style="322" customWidth="1"/>
    <col min="1028" max="1028" width="15.5" style="322" customWidth="1"/>
    <col min="1029" max="1029" width="12.25" style="322" customWidth="1"/>
    <col min="1030" max="1278" width="9" style="322"/>
    <col min="1279" max="1279" width="4.875" style="322" customWidth="1"/>
    <col min="1280" max="1280" width="30.625" style="322" customWidth="1"/>
    <col min="1281" max="1281" width="17" style="322" customWidth="1"/>
    <col min="1282" max="1282" width="13.5" style="322" customWidth="1"/>
    <col min="1283" max="1283" width="32.125" style="322" customWidth="1"/>
    <col min="1284" max="1284" width="15.5" style="322" customWidth="1"/>
    <col min="1285" max="1285" width="12.25" style="322" customWidth="1"/>
    <col min="1286" max="1534" width="9" style="322"/>
    <col min="1535" max="1535" width="4.875" style="322" customWidth="1"/>
    <col min="1536" max="1536" width="30.625" style="322" customWidth="1"/>
    <col min="1537" max="1537" width="17" style="322" customWidth="1"/>
    <col min="1538" max="1538" width="13.5" style="322" customWidth="1"/>
    <col min="1539" max="1539" width="32.125" style="322" customWidth="1"/>
    <col min="1540" max="1540" width="15.5" style="322" customWidth="1"/>
    <col min="1541" max="1541" width="12.25" style="322" customWidth="1"/>
    <col min="1542" max="1790" width="9" style="322"/>
    <col min="1791" max="1791" width="4.875" style="322" customWidth="1"/>
    <col min="1792" max="1792" width="30.625" style="322" customWidth="1"/>
    <col min="1793" max="1793" width="17" style="322" customWidth="1"/>
    <col min="1794" max="1794" width="13.5" style="322" customWidth="1"/>
    <col min="1795" max="1795" width="32.125" style="322" customWidth="1"/>
    <col min="1796" max="1796" width="15.5" style="322" customWidth="1"/>
    <col min="1797" max="1797" width="12.25" style="322" customWidth="1"/>
    <col min="1798" max="2046" width="9" style="322"/>
    <col min="2047" max="2047" width="4.875" style="322" customWidth="1"/>
    <col min="2048" max="2048" width="30.625" style="322" customWidth="1"/>
    <col min="2049" max="2049" width="17" style="322" customWidth="1"/>
    <col min="2050" max="2050" width="13.5" style="322" customWidth="1"/>
    <col min="2051" max="2051" width="32.125" style="322" customWidth="1"/>
    <col min="2052" max="2052" width="15.5" style="322" customWidth="1"/>
    <col min="2053" max="2053" width="12.25" style="322" customWidth="1"/>
    <col min="2054" max="2302" width="9" style="322"/>
    <col min="2303" max="2303" width="4.875" style="322" customWidth="1"/>
    <col min="2304" max="2304" width="30.625" style="322" customWidth="1"/>
    <col min="2305" max="2305" width="17" style="322" customWidth="1"/>
    <col min="2306" max="2306" width="13.5" style="322" customWidth="1"/>
    <col min="2307" max="2307" width="32.125" style="322" customWidth="1"/>
    <col min="2308" max="2308" width="15.5" style="322" customWidth="1"/>
    <col min="2309" max="2309" width="12.25" style="322" customWidth="1"/>
    <col min="2310" max="2558" width="9" style="322"/>
    <col min="2559" max="2559" width="4.875" style="322" customWidth="1"/>
    <col min="2560" max="2560" width="30.625" style="322" customWidth="1"/>
    <col min="2561" max="2561" width="17" style="322" customWidth="1"/>
    <col min="2562" max="2562" width="13.5" style="322" customWidth="1"/>
    <col min="2563" max="2563" width="32.125" style="322" customWidth="1"/>
    <col min="2564" max="2564" width="15.5" style="322" customWidth="1"/>
    <col min="2565" max="2565" width="12.25" style="322" customWidth="1"/>
    <col min="2566" max="2814" width="9" style="322"/>
    <col min="2815" max="2815" width="4.875" style="322" customWidth="1"/>
    <col min="2816" max="2816" width="30.625" style="322" customWidth="1"/>
    <col min="2817" max="2817" width="17" style="322" customWidth="1"/>
    <col min="2818" max="2818" width="13.5" style="322" customWidth="1"/>
    <col min="2819" max="2819" width="32.125" style="322" customWidth="1"/>
    <col min="2820" max="2820" width="15.5" style="322" customWidth="1"/>
    <col min="2821" max="2821" width="12.25" style="322" customWidth="1"/>
    <col min="2822" max="3070" width="9" style="322"/>
    <col min="3071" max="3071" width="4.875" style="322" customWidth="1"/>
    <col min="3072" max="3072" width="30.625" style="322" customWidth="1"/>
    <col min="3073" max="3073" width="17" style="322" customWidth="1"/>
    <col min="3074" max="3074" width="13.5" style="322" customWidth="1"/>
    <col min="3075" max="3075" width="32.125" style="322" customWidth="1"/>
    <col min="3076" max="3076" width="15.5" style="322" customWidth="1"/>
    <col min="3077" max="3077" width="12.25" style="322" customWidth="1"/>
    <col min="3078" max="3326" width="9" style="322"/>
    <col min="3327" max="3327" width="4.875" style="322" customWidth="1"/>
    <col min="3328" max="3328" width="30.625" style="322" customWidth="1"/>
    <col min="3329" max="3329" width="17" style="322" customWidth="1"/>
    <col min="3330" max="3330" width="13.5" style="322" customWidth="1"/>
    <col min="3331" max="3331" width="32.125" style="322" customWidth="1"/>
    <col min="3332" max="3332" width="15.5" style="322" customWidth="1"/>
    <col min="3333" max="3333" width="12.25" style="322" customWidth="1"/>
    <col min="3334" max="3582" width="9" style="322"/>
    <col min="3583" max="3583" width="4.875" style="322" customWidth="1"/>
    <col min="3584" max="3584" width="30.625" style="322" customWidth="1"/>
    <col min="3585" max="3585" width="17" style="322" customWidth="1"/>
    <col min="3586" max="3586" width="13.5" style="322" customWidth="1"/>
    <col min="3587" max="3587" width="32.125" style="322" customWidth="1"/>
    <col min="3588" max="3588" width="15.5" style="322" customWidth="1"/>
    <col min="3589" max="3589" width="12.25" style="322" customWidth="1"/>
    <col min="3590" max="3838" width="9" style="322"/>
    <col min="3839" max="3839" width="4.875" style="322" customWidth="1"/>
    <col min="3840" max="3840" width="30.625" style="322" customWidth="1"/>
    <col min="3841" max="3841" width="17" style="322" customWidth="1"/>
    <col min="3842" max="3842" width="13.5" style="322" customWidth="1"/>
    <col min="3843" max="3843" width="32.125" style="322" customWidth="1"/>
    <col min="3844" max="3844" width="15.5" style="322" customWidth="1"/>
    <col min="3845" max="3845" width="12.25" style="322" customWidth="1"/>
    <col min="3846" max="4094" width="9" style="322"/>
    <col min="4095" max="4095" width="4.875" style="322" customWidth="1"/>
    <col min="4096" max="4096" width="30.625" style="322" customWidth="1"/>
    <col min="4097" max="4097" width="17" style="322" customWidth="1"/>
    <col min="4098" max="4098" width="13.5" style="322" customWidth="1"/>
    <col min="4099" max="4099" width="32.125" style="322" customWidth="1"/>
    <col min="4100" max="4100" width="15.5" style="322" customWidth="1"/>
    <col min="4101" max="4101" width="12.25" style="322" customWidth="1"/>
    <col min="4102" max="4350" width="9" style="322"/>
    <col min="4351" max="4351" width="4.875" style="322" customWidth="1"/>
    <col min="4352" max="4352" width="30.625" style="322" customWidth="1"/>
    <col min="4353" max="4353" width="17" style="322" customWidth="1"/>
    <col min="4354" max="4354" width="13.5" style="322" customWidth="1"/>
    <col min="4355" max="4355" width="32.125" style="322" customWidth="1"/>
    <col min="4356" max="4356" width="15.5" style="322" customWidth="1"/>
    <col min="4357" max="4357" width="12.25" style="322" customWidth="1"/>
    <col min="4358" max="4606" width="9" style="322"/>
    <col min="4607" max="4607" width="4.875" style="322" customWidth="1"/>
    <col min="4608" max="4608" width="30.625" style="322" customWidth="1"/>
    <col min="4609" max="4609" width="17" style="322" customWidth="1"/>
    <col min="4610" max="4610" width="13.5" style="322" customWidth="1"/>
    <col min="4611" max="4611" width="32.125" style="322" customWidth="1"/>
    <col min="4612" max="4612" width="15.5" style="322" customWidth="1"/>
    <col min="4613" max="4613" width="12.25" style="322" customWidth="1"/>
    <col min="4614" max="4862" width="9" style="322"/>
    <col min="4863" max="4863" width="4.875" style="322" customWidth="1"/>
    <col min="4864" max="4864" width="30.625" style="322" customWidth="1"/>
    <col min="4865" max="4865" width="17" style="322" customWidth="1"/>
    <col min="4866" max="4866" width="13.5" style="322" customWidth="1"/>
    <col min="4867" max="4867" width="32.125" style="322" customWidth="1"/>
    <col min="4868" max="4868" width="15.5" style="322" customWidth="1"/>
    <col min="4869" max="4869" width="12.25" style="322" customWidth="1"/>
    <col min="4870" max="5118" width="9" style="322"/>
    <col min="5119" max="5119" width="4.875" style="322" customWidth="1"/>
    <col min="5120" max="5120" width="30.625" style="322" customWidth="1"/>
    <col min="5121" max="5121" width="17" style="322" customWidth="1"/>
    <col min="5122" max="5122" width="13.5" style="322" customWidth="1"/>
    <col min="5123" max="5123" width="32.125" style="322" customWidth="1"/>
    <col min="5124" max="5124" width="15.5" style="322" customWidth="1"/>
    <col min="5125" max="5125" width="12.25" style="322" customWidth="1"/>
    <col min="5126" max="5374" width="9" style="322"/>
    <col min="5375" max="5375" width="4.875" style="322" customWidth="1"/>
    <col min="5376" max="5376" width="30.625" style="322" customWidth="1"/>
    <col min="5377" max="5377" width="17" style="322" customWidth="1"/>
    <col min="5378" max="5378" width="13.5" style="322" customWidth="1"/>
    <col min="5379" max="5379" width="32.125" style="322" customWidth="1"/>
    <col min="5380" max="5380" width="15.5" style="322" customWidth="1"/>
    <col min="5381" max="5381" width="12.25" style="322" customWidth="1"/>
    <col min="5382" max="5630" width="9" style="322"/>
    <col min="5631" max="5631" width="4.875" style="322" customWidth="1"/>
    <col min="5632" max="5632" width="30.625" style="322" customWidth="1"/>
    <col min="5633" max="5633" width="17" style="322" customWidth="1"/>
    <col min="5634" max="5634" width="13.5" style="322" customWidth="1"/>
    <col min="5635" max="5635" width="32.125" style="322" customWidth="1"/>
    <col min="5636" max="5636" width="15.5" style="322" customWidth="1"/>
    <col min="5637" max="5637" width="12.25" style="322" customWidth="1"/>
    <col min="5638" max="5886" width="9" style="322"/>
    <col min="5887" max="5887" width="4.875" style="322" customWidth="1"/>
    <col min="5888" max="5888" width="30.625" style="322" customWidth="1"/>
    <col min="5889" max="5889" width="17" style="322" customWidth="1"/>
    <col min="5890" max="5890" width="13.5" style="322" customWidth="1"/>
    <col min="5891" max="5891" width="32.125" style="322" customWidth="1"/>
    <col min="5892" max="5892" width="15.5" style="322" customWidth="1"/>
    <col min="5893" max="5893" width="12.25" style="322" customWidth="1"/>
    <col min="5894" max="6142" width="9" style="322"/>
    <col min="6143" max="6143" width="4.875" style="322" customWidth="1"/>
    <col min="6144" max="6144" width="30.625" style="322" customWidth="1"/>
    <col min="6145" max="6145" width="17" style="322" customWidth="1"/>
    <col min="6146" max="6146" width="13.5" style="322" customWidth="1"/>
    <col min="6147" max="6147" width="32.125" style="322" customWidth="1"/>
    <col min="6148" max="6148" width="15.5" style="322" customWidth="1"/>
    <col min="6149" max="6149" width="12.25" style="322" customWidth="1"/>
    <col min="6150" max="6398" width="9" style="322"/>
    <col min="6399" max="6399" width="4.875" style="322" customWidth="1"/>
    <col min="6400" max="6400" width="30.625" style="322" customWidth="1"/>
    <col min="6401" max="6401" width="17" style="322" customWidth="1"/>
    <col min="6402" max="6402" width="13.5" style="322" customWidth="1"/>
    <col min="6403" max="6403" width="32.125" style="322" customWidth="1"/>
    <col min="6404" max="6404" width="15.5" style="322" customWidth="1"/>
    <col min="6405" max="6405" width="12.25" style="322" customWidth="1"/>
    <col min="6406" max="6654" width="9" style="322"/>
    <col min="6655" max="6655" width="4.875" style="322" customWidth="1"/>
    <col min="6656" max="6656" width="30.625" style="322" customWidth="1"/>
    <col min="6657" max="6657" width="17" style="322" customWidth="1"/>
    <col min="6658" max="6658" width="13.5" style="322" customWidth="1"/>
    <col min="6659" max="6659" width="32.125" style="322" customWidth="1"/>
    <col min="6660" max="6660" width="15.5" style="322" customWidth="1"/>
    <col min="6661" max="6661" width="12.25" style="322" customWidth="1"/>
    <col min="6662" max="6910" width="9" style="322"/>
    <col min="6911" max="6911" width="4.875" style="322" customWidth="1"/>
    <col min="6912" max="6912" width="30.625" style="322" customWidth="1"/>
    <col min="6913" max="6913" width="17" style="322" customWidth="1"/>
    <col min="6914" max="6914" width="13.5" style="322" customWidth="1"/>
    <col min="6915" max="6915" width="32.125" style="322" customWidth="1"/>
    <col min="6916" max="6916" width="15.5" style="322" customWidth="1"/>
    <col min="6917" max="6917" width="12.25" style="322" customWidth="1"/>
    <col min="6918" max="7166" width="9" style="322"/>
    <col min="7167" max="7167" width="4.875" style="322" customWidth="1"/>
    <col min="7168" max="7168" width="30.625" style="322" customWidth="1"/>
    <col min="7169" max="7169" width="17" style="322" customWidth="1"/>
    <col min="7170" max="7170" width="13.5" style="322" customWidth="1"/>
    <col min="7171" max="7171" width="32.125" style="322" customWidth="1"/>
    <col min="7172" max="7172" width="15.5" style="322" customWidth="1"/>
    <col min="7173" max="7173" width="12.25" style="322" customWidth="1"/>
    <col min="7174" max="7422" width="9" style="322"/>
    <col min="7423" max="7423" width="4.875" style="322" customWidth="1"/>
    <col min="7424" max="7424" width="30.625" style="322" customWidth="1"/>
    <col min="7425" max="7425" width="17" style="322" customWidth="1"/>
    <col min="7426" max="7426" width="13.5" style="322" customWidth="1"/>
    <col min="7427" max="7427" width="32.125" style="322" customWidth="1"/>
    <col min="7428" max="7428" width="15.5" style="322" customWidth="1"/>
    <col min="7429" max="7429" width="12.25" style="322" customWidth="1"/>
    <col min="7430" max="7678" width="9" style="322"/>
    <col min="7679" max="7679" width="4.875" style="322" customWidth="1"/>
    <col min="7680" max="7680" width="30.625" style="322" customWidth="1"/>
    <col min="7681" max="7681" width="17" style="322" customWidth="1"/>
    <col min="7682" max="7682" width="13.5" style="322" customWidth="1"/>
    <col min="7683" max="7683" width="32.125" style="322" customWidth="1"/>
    <col min="7684" max="7684" width="15.5" style="322" customWidth="1"/>
    <col min="7685" max="7685" width="12.25" style="322" customWidth="1"/>
    <col min="7686" max="7934" width="9" style="322"/>
    <col min="7935" max="7935" width="4.875" style="322" customWidth="1"/>
    <col min="7936" max="7936" width="30.625" style="322" customWidth="1"/>
    <col min="7937" max="7937" width="17" style="322" customWidth="1"/>
    <col min="7938" max="7938" width="13.5" style="322" customWidth="1"/>
    <col min="7939" max="7939" width="32.125" style="322" customWidth="1"/>
    <col min="7940" max="7940" width="15.5" style="322" customWidth="1"/>
    <col min="7941" max="7941" width="12.25" style="322" customWidth="1"/>
    <col min="7942" max="8190" width="9" style="322"/>
    <col min="8191" max="8191" width="4.875" style="322" customWidth="1"/>
    <col min="8192" max="8192" width="30.625" style="322" customWidth="1"/>
    <col min="8193" max="8193" width="17" style="322" customWidth="1"/>
    <col min="8194" max="8194" width="13.5" style="322" customWidth="1"/>
    <col min="8195" max="8195" width="32.125" style="322" customWidth="1"/>
    <col min="8196" max="8196" width="15.5" style="322" customWidth="1"/>
    <col min="8197" max="8197" width="12.25" style="322" customWidth="1"/>
    <col min="8198" max="8446" width="9" style="322"/>
    <col min="8447" max="8447" width="4.875" style="322" customWidth="1"/>
    <col min="8448" max="8448" width="30.625" style="322" customWidth="1"/>
    <col min="8449" max="8449" width="17" style="322" customWidth="1"/>
    <col min="8450" max="8450" width="13.5" style="322" customWidth="1"/>
    <col min="8451" max="8451" width="32.125" style="322" customWidth="1"/>
    <col min="8452" max="8452" width="15.5" style="322" customWidth="1"/>
    <col min="8453" max="8453" width="12.25" style="322" customWidth="1"/>
    <col min="8454" max="8702" width="9" style="322"/>
    <col min="8703" max="8703" width="4.875" style="322" customWidth="1"/>
    <col min="8704" max="8704" width="30.625" style="322" customWidth="1"/>
    <col min="8705" max="8705" width="17" style="322" customWidth="1"/>
    <col min="8706" max="8706" width="13.5" style="322" customWidth="1"/>
    <col min="8707" max="8707" width="32.125" style="322" customWidth="1"/>
    <col min="8708" max="8708" width="15.5" style="322" customWidth="1"/>
    <col min="8709" max="8709" width="12.25" style="322" customWidth="1"/>
    <col min="8710" max="8958" width="9" style="322"/>
    <col min="8959" max="8959" width="4.875" style="322" customWidth="1"/>
    <col min="8960" max="8960" width="30.625" style="322" customWidth="1"/>
    <col min="8961" max="8961" width="17" style="322" customWidth="1"/>
    <col min="8962" max="8962" width="13.5" style="322" customWidth="1"/>
    <col min="8963" max="8963" width="32.125" style="322" customWidth="1"/>
    <col min="8964" max="8964" width="15.5" style="322" customWidth="1"/>
    <col min="8965" max="8965" width="12.25" style="322" customWidth="1"/>
    <col min="8966" max="9214" width="9" style="322"/>
    <col min="9215" max="9215" width="4.875" style="322" customWidth="1"/>
    <col min="9216" max="9216" width="30.625" style="322" customWidth="1"/>
    <col min="9217" max="9217" width="17" style="322" customWidth="1"/>
    <col min="9218" max="9218" width="13.5" style="322" customWidth="1"/>
    <col min="9219" max="9219" width="32.125" style="322" customWidth="1"/>
    <col min="9220" max="9220" width="15.5" style="322" customWidth="1"/>
    <col min="9221" max="9221" width="12.25" style="322" customWidth="1"/>
    <col min="9222" max="9470" width="9" style="322"/>
    <col min="9471" max="9471" width="4.875" style="322" customWidth="1"/>
    <col min="9472" max="9472" width="30.625" style="322" customWidth="1"/>
    <col min="9473" max="9473" width="17" style="322" customWidth="1"/>
    <col min="9474" max="9474" width="13.5" style="322" customWidth="1"/>
    <col min="9475" max="9475" width="32.125" style="322" customWidth="1"/>
    <col min="9476" max="9476" width="15.5" style="322" customWidth="1"/>
    <col min="9477" max="9477" width="12.25" style="322" customWidth="1"/>
    <col min="9478" max="9726" width="9" style="322"/>
    <col min="9727" max="9727" width="4.875" style="322" customWidth="1"/>
    <col min="9728" max="9728" width="30.625" style="322" customWidth="1"/>
    <col min="9729" max="9729" width="17" style="322" customWidth="1"/>
    <col min="9730" max="9730" width="13.5" style="322" customWidth="1"/>
    <col min="9731" max="9731" width="32.125" style="322" customWidth="1"/>
    <col min="9732" max="9732" width="15.5" style="322" customWidth="1"/>
    <col min="9733" max="9733" width="12.25" style="322" customWidth="1"/>
    <col min="9734" max="9982" width="9" style="322"/>
    <col min="9983" max="9983" width="4.875" style="322" customWidth="1"/>
    <col min="9984" max="9984" width="30.625" style="322" customWidth="1"/>
    <col min="9985" max="9985" width="17" style="322" customWidth="1"/>
    <col min="9986" max="9986" width="13.5" style="322" customWidth="1"/>
    <col min="9987" max="9987" width="32.125" style="322" customWidth="1"/>
    <col min="9988" max="9988" width="15.5" style="322" customWidth="1"/>
    <col min="9989" max="9989" width="12.25" style="322" customWidth="1"/>
    <col min="9990" max="10238" width="9" style="322"/>
    <col min="10239" max="10239" width="4.875" style="322" customWidth="1"/>
    <col min="10240" max="10240" width="30.625" style="322" customWidth="1"/>
    <col min="10241" max="10241" width="17" style="322" customWidth="1"/>
    <col min="10242" max="10242" width="13.5" style="322" customWidth="1"/>
    <col min="10243" max="10243" width="32.125" style="322" customWidth="1"/>
    <col min="10244" max="10244" width="15.5" style="322" customWidth="1"/>
    <col min="10245" max="10245" width="12.25" style="322" customWidth="1"/>
    <col min="10246" max="10494" width="9" style="322"/>
    <col min="10495" max="10495" width="4.875" style="322" customWidth="1"/>
    <col min="10496" max="10496" width="30.625" style="322" customWidth="1"/>
    <col min="10497" max="10497" width="17" style="322" customWidth="1"/>
    <col min="10498" max="10498" width="13.5" style="322" customWidth="1"/>
    <col min="10499" max="10499" width="32.125" style="322" customWidth="1"/>
    <col min="10500" max="10500" width="15.5" style="322" customWidth="1"/>
    <col min="10501" max="10501" width="12.25" style="322" customWidth="1"/>
    <col min="10502" max="10750" width="9" style="322"/>
    <col min="10751" max="10751" width="4.875" style="322" customWidth="1"/>
    <col min="10752" max="10752" width="30.625" style="322" customWidth="1"/>
    <col min="10753" max="10753" width="17" style="322" customWidth="1"/>
    <col min="10754" max="10754" width="13.5" style="322" customWidth="1"/>
    <col min="10755" max="10755" width="32.125" style="322" customWidth="1"/>
    <col min="10756" max="10756" width="15.5" style="322" customWidth="1"/>
    <col min="10757" max="10757" width="12.25" style="322" customWidth="1"/>
    <col min="10758" max="11006" width="9" style="322"/>
    <col min="11007" max="11007" width="4.875" style="322" customWidth="1"/>
    <col min="11008" max="11008" width="30.625" style="322" customWidth="1"/>
    <col min="11009" max="11009" width="17" style="322" customWidth="1"/>
    <col min="11010" max="11010" width="13.5" style="322" customWidth="1"/>
    <col min="11011" max="11011" width="32.125" style="322" customWidth="1"/>
    <col min="11012" max="11012" width="15.5" style="322" customWidth="1"/>
    <col min="11013" max="11013" width="12.25" style="322" customWidth="1"/>
    <col min="11014" max="11262" width="9" style="322"/>
    <col min="11263" max="11263" width="4.875" style="322" customWidth="1"/>
    <col min="11264" max="11264" width="30.625" style="322" customWidth="1"/>
    <col min="11265" max="11265" width="17" style="322" customWidth="1"/>
    <col min="11266" max="11266" width="13.5" style="322" customWidth="1"/>
    <col min="11267" max="11267" width="32.125" style="322" customWidth="1"/>
    <col min="11268" max="11268" width="15.5" style="322" customWidth="1"/>
    <col min="11269" max="11269" width="12.25" style="322" customWidth="1"/>
    <col min="11270" max="11518" width="9" style="322"/>
    <col min="11519" max="11519" width="4.875" style="322" customWidth="1"/>
    <col min="11520" max="11520" width="30.625" style="322" customWidth="1"/>
    <col min="11521" max="11521" width="17" style="322" customWidth="1"/>
    <col min="11522" max="11522" width="13.5" style="322" customWidth="1"/>
    <col min="11523" max="11523" width="32.125" style="322" customWidth="1"/>
    <col min="11524" max="11524" width="15.5" style="322" customWidth="1"/>
    <col min="11525" max="11525" width="12.25" style="322" customWidth="1"/>
    <col min="11526" max="11774" width="9" style="322"/>
    <col min="11775" max="11775" width="4.875" style="322" customWidth="1"/>
    <col min="11776" max="11776" width="30.625" style="322" customWidth="1"/>
    <col min="11777" max="11777" width="17" style="322" customWidth="1"/>
    <col min="11778" max="11778" width="13.5" style="322" customWidth="1"/>
    <col min="11779" max="11779" width="32.125" style="322" customWidth="1"/>
    <col min="11780" max="11780" width="15.5" style="322" customWidth="1"/>
    <col min="11781" max="11781" width="12.25" style="322" customWidth="1"/>
    <col min="11782" max="12030" width="9" style="322"/>
    <col min="12031" max="12031" width="4.875" style="322" customWidth="1"/>
    <col min="12032" max="12032" width="30.625" style="322" customWidth="1"/>
    <col min="12033" max="12033" width="17" style="322" customWidth="1"/>
    <col min="12034" max="12034" width="13.5" style="322" customWidth="1"/>
    <col min="12035" max="12035" width="32.125" style="322" customWidth="1"/>
    <col min="12036" max="12036" width="15.5" style="322" customWidth="1"/>
    <col min="12037" max="12037" width="12.25" style="322" customWidth="1"/>
    <col min="12038" max="12286" width="9" style="322"/>
    <col min="12287" max="12287" width="4.875" style="322" customWidth="1"/>
    <col min="12288" max="12288" width="30.625" style="322" customWidth="1"/>
    <col min="12289" max="12289" width="17" style="322" customWidth="1"/>
    <col min="12290" max="12290" width="13.5" style="322" customWidth="1"/>
    <col min="12291" max="12291" width="32.125" style="322" customWidth="1"/>
    <col min="12292" max="12292" width="15.5" style="322" customWidth="1"/>
    <col min="12293" max="12293" width="12.25" style="322" customWidth="1"/>
    <col min="12294" max="12542" width="9" style="322"/>
    <col min="12543" max="12543" width="4.875" style="322" customWidth="1"/>
    <col min="12544" max="12544" width="30.625" style="322" customWidth="1"/>
    <col min="12545" max="12545" width="17" style="322" customWidth="1"/>
    <col min="12546" max="12546" width="13.5" style="322" customWidth="1"/>
    <col min="12547" max="12547" width="32.125" style="322" customWidth="1"/>
    <col min="12548" max="12548" width="15.5" style="322" customWidth="1"/>
    <col min="12549" max="12549" width="12.25" style="322" customWidth="1"/>
    <col min="12550" max="12798" width="9" style="322"/>
    <col min="12799" max="12799" width="4.875" style="322" customWidth="1"/>
    <col min="12800" max="12800" width="30.625" style="322" customWidth="1"/>
    <col min="12801" max="12801" width="17" style="322" customWidth="1"/>
    <col min="12802" max="12802" width="13.5" style="322" customWidth="1"/>
    <col min="12803" max="12803" width="32.125" style="322" customWidth="1"/>
    <col min="12804" max="12804" width="15.5" style="322" customWidth="1"/>
    <col min="12805" max="12805" width="12.25" style="322" customWidth="1"/>
    <col min="12806" max="13054" width="9" style="322"/>
    <col min="13055" max="13055" width="4.875" style="322" customWidth="1"/>
    <col min="13056" max="13056" width="30.625" style="322" customWidth="1"/>
    <col min="13057" max="13057" width="17" style="322" customWidth="1"/>
    <col min="13058" max="13058" width="13.5" style="322" customWidth="1"/>
    <col min="13059" max="13059" width="32.125" style="322" customWidth="1"/>
    <col min="13060" max="13060" width="15.5" style="322" customWidth="1"/>
    <col min="13061" max="13061" width="12.25" style="322" customWidth="1"/>
    <col min="13062" max="13310" width="9" style="322"/>
    <col min="13311" max="13311" width="4.875" style="322" customWidth="1"/>
    <col min="13312" max="13312" width="30.625" style="322" customWidth="1"/>
    <col min="13313" max="13313" width="17" style="322" customWidth="1"/>
    <col min="13314" max="13314" width="13.5" style="322" customWidth="1"/>
    <col min="13315" max="13315" width="32.125" style="322" customWidth="1"/>
    <col min="13316" max="13316" width="15.5" style="322" customWidth="1"/>
    <col min="13317" max="13317" width="12.25" style="322" customWidth="1"/>
    <col min="13318" max="13566" width="9" style="322"/>
    <col min="13567" max="13567" width="4.875" style="322" customWidth="1"/>
    <col min="13568" max="13568" width="30.625" style="322" customWidth="1"/>
    <col min="13569" max="13569" width="17" style="322" customWidth="1"/>
    <col min="13570" max="13570" width="13.5" style="322" customWidth="1"/>
    <col min="13571" max="13571" width="32.125" style="322" customWidth="1"/>
    <col min="13572" max="13572" width="15.5" style="322" customWidth="1"/>
    <col min="13573" max="13573" width="12.25" style="322" customWidth="1"/>
    <col min="13574" max="13822" width="9" style="322"/>
    <col min="13823" max="13823" width="4.875" style="322" customWidth="1"/>
    <col min="13824" max="13824" width="30.625" style="322" customWidth="1"/>
    <col min="13825" max="13825" width="17" style="322" customWidth="1"/>
    <col min="13826" max="13826" width="13.5" style="322" customWidth="1"/>
    <col min="13827" max="13827" width="32.125" style="322" customWidth="1"/>
    <col min="13828" max="13828" width="15.5" style="322" customWidth="1"/>
    <col min="13829" max="13829" width="12.25" style="322" customWidth="1"/>
    <col min="13830" max="14078" width="9" style="322"/>
    <col min="14079" max="14079" width="4.875" style="322" customWidth="1"/>
    <col min="14080" max="14080" width="30.625" style="322" customWidth="1"/>
    <col min="14081" max="14081" width="17" style="322" customWidth="1"/>
    <col min="14082" max="14082" width="13.5" style="322" customWidth="1"/>
    <col min="14083" max="14083" width="32.125" style="322" customWidth="1"/>
    <col min="14084" max="14084" width="15.5" style="322" customWidth="1"/>
    <col min="14085" max="14085" width="12.25" style="322" customWidth="1"/>
    <col min="14086" max="14334" width="9" style="322"/>
    <col min="14335" max="14335" width="4.875" style="322" customWidth="1"/>
    <col min="14336" max="14336" width="30.625" style="322" customWidth="1"/>
    <col min="14337" max="14337" width="17" style="322" customWidth="1"/>
    <col min="14338" max="14338" width="13.5" style="322" customWidth="1"/>
    <col min="14339" max="14339" width="32.125" style="322" customWidth="1"/>
    <col min="14340" max="14340" width="15.5" style="322" customWidth="1"/>
    <col min="14341" max="14341" width="12.25" style="322" customWidth="1"/>
    <col min="14342" max="14590" width="9" style="322"/>
    <col min="14591" max="14591" width="4.875" style="322" customWidth="1"/>
    <col min="14592" max="14592" width="30.625" style="322" customWidth="1"/>
    <col min="14593" max="14593" width="17" style="322" customWidth="1"/>
    <col min="14594" max="14594" width="13.5" style="322" customWidth="1"/>
    <col min="14595" max="14595" width="32.125" style="322" customWidth="1"/>
    <col min="14596" max="14596" width="15.5" style="322" customWidth="1"/>
    <col min="14597" max="14597" width="12.25" style="322" customWidth="1"/>
    <col min="14598" max="14846" width="9" style="322"/>
    <col min="14847" max="14847" width="4.875" style="322" customWidth="1"/>
    <col min="14848" max="14848" width="30.625" style="322" customWidth="1"/>
    <col min="14849" max="14849" width="17" style="322" customWidth="1"/>
    <col min="14850" max="14850" width="13.5" style="322" customWidth="1"/>
    <col min="14851" max="14851" width="32.125" style="322" customWidth="1"/>
    <col min="14852" max="14852" width="15.5" style="322" customWidth="1"/>
    <col min="14853" max="14853" width="12.25" style="322" customWidth="1"/>
    <col min="14854" max="15102" width="9" style="322"/>
    <col min="15103" max="15103" width="4.875" style="322" customWidth="1"/>
    <col min="15104" max="15104" width="30.625" style="322" customWidth="1"/>
    <col min="15105" max="15105" width="17" style="322" customWidth="1"/>
    <col min="15106" max="15106" width="13.5" style="322" customWidth="1"/>
    <col min="15107" max="15107" width="32.125" style="322" customWidth="1"/>
    <col min="15108" max="15108" width="15.5" style="322" customWidth="1"/>
    <col min="15109" max="15109" width="12.25" style="322" customWidth="1"/>
    <col min="15110" max="15358" width="9" style="322"/>
    <col min="15359" max="15359" width="4.875" style="322" customWidth="1"/>
    <col min="15360" max="15360" width="30.625" style="322" customWidth="1"/>
    <col min="15361" max="15361" width="17" style="322" customWidth="1"/>
    <col min="15362" max="15362" width="13.5" style="322" customWidth="1"/>
    <col min="15363" max="15363" width="32.125" style="322" customWidth="1"/>
    <col min="15364" max="15364" width="15.5" style="322" customWidth="1"/>
    <col min="15365" max="15365" width="12.25" style="322" customWidth="1"/>
    <col min="15366" max="15614" width="9" style="322"/>
    <col min="15615" max="15615" width="4.875" style="322" customWidth="1"/>
    <col min="15616" max="15616" width="30.625" style="322" customWidth="1"/>
    <col min="15617" max="15617" width="17" style="322" customWidth="1"/>
    <col min="15618" max="15618" width="13.5" style="322" customWidth="1"/>
    <col min="15619" max="15619" width="32.125" style="322" customWidth="1"/>
    <col min="15620" max="15620" width="15.5" style="322" customWidth="1"/>
    <col min="15621" max="15621" width="12.25" style="322" customWidth="1"/>
    <col min="15622" max="15870" width="9" style="322"/>
    <col min="15871" max="15871" width="4.875" style="322" customWidth="1"/>
    <col min="15872" max="15872" width="30.625" style="322" customWidth="1"/>
    <col min="15873" max="15873" width="17" style="322" customWidth="1"/>
    <col min="15874" max="15874" width="13.5" style="322" customWidth="1"/>
    <col min="15875" max="15875" width="32.125" style="322" customWidth="1"/>
    <col min="15876" max="15876" width="15.5" style="322" customWidth="1"/>
    <col min="15877" max="15877" width="12.25" style="322" customWidth="1"/>
    <col min="15878" max="16126" width="9" style="322"/>
    <col min="16127" max="16127" width="4.875" style="322" customWidth="1"/>
    <col min="16128" max="16128" width="30.625" style="322" customWidth="1"/>
    <col min="16129" max="16129" width="17" style="322" customWidth="1"/>
    <col min="16130" max="16130" width="13.5" style="322" customWidth="1"/>
    <col min="16131" max="16131" width="32.125" style="322" customWidth="1"/>
    <col min="16132" max="16132" width="15.5" style="322" customWidth="1"/>
    <col min="16133" max="16133" width="12.25" style="322" customWidth="1"/>
    <col min="16134" max="16384" width="9" style="322"/>
  </cols>
  <sheetData>
    <row r="1" ht="21" customHeight="1" spans="1:14">
      <c r="A1" s="323" t="s">
        <v>33</v>
      </c>
      <c r="B1" s="324"/>
      <c r="C1" s="324"/>
      <c r="D1" s="324"/>
      <c r="E1" s="324"/>
      <c r="F1" s="324"/>
      <c r="G1" s="324"/>
      <c r="H1" s="324"/>
      <c r="I1" s="324"/>
      <c r="J1" s="324"/>
      <c r="K1" s="324"/>
      <c r="L1" s="324"/>
      <c r="M1" s="324"/>
      <c r="N1" s="324"/>
    </row>
    <row r="2" ht="23.25" customHeight="1" spans="1:14">
      <c r="A2" s="325" t="s">
        <v>34</v>
      </c>
      <c r="B2" s="325"/>
      <c r="C2" s="325"/>
      <c r="D2" s="325"/>
      <c r="E2" s="325"/>
      <c r="F2" s="325"/>
      <c r="G2" s="325"/>
      <c r="H2" s="325"/>
      <c r="I2" s="325"/>
      <c r="J2" s="325"/>
      <c r="K2" s="325"/>
      <c r="L2" s="325"/>
      <c r="M2" s="325"/>
      <c r="N2" s="325"/>
    </row>
    <row r="3" ht="18" customHeight="1" spans="1:14">
      <c r="A3" s="326"/>
      <c r="B3" s="326"/>
      <c r="C3" s="326"/>
      <c r="D3" s="326"/>
      <c r="E3" s="326"/>
      <c r="F3" s="326"/>
      <c r="G3" s="326"/>
      <c r="H3" s="326"/>
      <c r="I3" s="326"/>
      <c r="J3" s="326"/>
      <c r="K3" s="326"/>
      <c r="L3" s="326"/>
      <c r="M3" s="326"/>
      <c r="N3" s="345" t="s">
        <v>35</v>
      </c>
    </row>
    <row r="4" ht="75.75" spans="1:14">
      <c r="A4" s="29" t="s">
        <v>36</v>
      </c>
      <c r="B4" s="30" t="s">
        <v>37</v>
      </c>
      <c r="C4" s="30" t="s">
        <v>38</v>
      </c>
      <c r="D4" s="30" t="s">
        <v>39</v>
      </c>
      <c r="E4" s="30" t="s">
        <v>40</v>
      </c>
      <c r="F4" s="30" t="s">
        <v>41</v>
      </c>
      <c r="G4" s="214" t="s">
        <v>42</v>
      </c>
      <c r="H4" s="29" t="s">
        <v>43</v>
      </c>
      <c r="I4" s="30" t="s">
        <v>37</v>
      </c>
      <c r="J4" s="30" t="s">
        <v>38</v>
      </c>
      <c r="K4" s="30" t="s">
        <v>39</v>
      </c>
      <c r="L4" s="30" t="s">
        <v>40</v>
      </c>
      <c r="M4" s="30" t="s">
        <v>41</v>
      </c>
      <c r="N4" s="214" t="s">
        <v>42</v>
      </c>
    </row>
    <row r="5" ht="15.75" customHeight="1" spans="1:14">
      <c r="A5" s="327" t="s">
        <v>44</v>
      </c>
      <c r="B5" s="328">
        <f>SUM(B6,B32)</f>
        <v>2769</v>
      </c>
      <c r="C5" s="328">
        <f>C6+C32</f>
        <v>3045</v>
      </c>
      <c r="D5" s="328">
        <f>D6+D32</f>
        <v>3045</v>
      </c>
      <c r="E5" s="328">
        <f>E6+E32</f>
        <v>3045</v>
      </c>
      <c r="F5" s="329">
        <v>100</v>
      </c>
      <c r="G5" s="330">
        <v>85.13</v>
      </c>
      <c r="H5" s="327" t="s">
        <v>44</v>
      </c>
      <c r="I5" s="346">
        <f>SUM(I6,I32)</f>
        <v>2769</v>
      </c>
      <c r="J5" s="346">
        <f>SUM(J6,J32)</f>
        <v>3044.72</v>
      </c>
      <c r="K5" s="346">
        <f>SUM(K6,K32)</f>
        <v>3044.72</v>
      </c>
      <c r="L5" s="346">
        <f>SUM(L6,L32)</f>
        <v>3045.13</v>
      </c>
      <c r="M5" s="347">
        <v>100</v>
      </c>
      <c r="N5" s="330">
        <v>85.13</v>
      </c>
    </row>
    <row r="6" ht="15.75" customHeight="1" spans="1:14">
      <c r="A6" s="331" t="s">
        <v>45</v>
      </c>
      <c r="B6" s="328">
        <f>B7+B19</f>
        <v>20</v>
      </c>
      <c r="C6" s="328">
        <f>C7+C19</f>
        <v>1</v>
      </c>
      <c r="D6" s="328">
        <f>D7+D19</f>
        <v>1</v>
      </c>
      <c r="E6" s="328">
        <f>E7+E19</f>
        <v>1</v>
      </c>
      <c r="F6" s="329"/>
      <c r="G6" s="332"/>
      <c r="H6" s="331" t="s">
        <v>46</v>
      </c>
      <c r="I6" s="346">
        <f>SUM(I7:I27)</f>
        <v>2769</v>
      </c>
      <c r="J6" s="346">
        <f t="shared" ref="I6:L6" si="0">SUM(J7:J27)</f>
        <v>3018.72</v>
      </c>
      <c r="K6" s="346">
        <f t="shared" si="0"/>
        <v>2761.72</v>
      </c>
      <c r="L6" s="346">
        <f t="shared" si="0"/>
        <v>2632.13</v>
      </c>
      <c r="M6" s="347">
        <v>100</v>
      </c>
      <c r="N6" s="347">
        <v>90.73</v>
      </c>
    </row>
    <row r="7" ht="15.75" customHeight="1" spans="1:14">
      <c r="A7" s="333" t="s">
        <v>47</v>
      </c>
      <c r="B7" s="334">
        <f>SUM(B8:B18)</f>
        <v>20</v>
      </c>
      <c r="C7" s="334">
        <f>SUM(C8:C18)</f>
        <v>1</v>
      </c>
      <c r="D7" s="334">
        <f>SUM(D8:D18)</f>
        <v>1</v>
      </c>
      <c r="E7" s="334">
        <f>SUM(E8:E18)</f>
        <v>1</v>
      </c>
      <c r="F7" s="335"/>
      <c r="G7" s="336"/>
      <c r="H7" s="337" t="s">
        <v>48</v>
      </c>
      <c r="I7" s="348">
        <v>773</v>
      </c>
      <c r="J7" s="349">
        <v>1066.7</v>
      </c>
      <c r="K7" s="349">
        <v>969.7</v>
      </c>
      <c r="L7" s="349">
        <v>967.2</v>
      </c>
      <c r="M7" s="274">
        <v>100</v>
      </c>
      <c r="N7" s="274">
        <v>106.73</v>
      </c>
    </row>
    <row r="8" ht="15.75" customHeight="1" spans="1:14">
      <c r="A8" s="273" t="s">
        <v>49</v>
      </c>
      <c r="B8" s="334"/>
      <c r="C8" s="334"/>
      <c r="D8" s="334"/>
      <c r="E8" s="334"/>
      <c r="F8" s="335"/>
      <c r="G8" s="336"/>
      <c r="H8" s="337" t="s">
        <v>50</v>
      </c>
      <c r="I8" s="348"/>
      <c r="J8" s="349"/>
      <c r="K8" s="349"/>
      <c r="L8" s="349"/>
      <c r="M8" s="274"/>
      <c r="N8" s="274"/>
    </row>
    <row r="9" ht="15.75" customHeight="1" spans="1:14">
      <c r="A9" s="273" t="s">
        <v>51</v>
      </c>
      <c r="B9" s="334"/>
      <c r="C9" s="334"/>
      <c r="D9" s="334"/>
      <c r="E9" s="334"/>
      <c r="F9" s="335"/>
      <c r="G9" s="336"/>
      <c r="H9" s="337" t="s">
        <v>52</v>
      </c>
      <c r="I9" s="348"/>
      <c r="J9" s="349"/>
      <c r="K9" s="349"/>
      <c r="L9" s="349"/>
      <c r="M9" s="274"/>
      <c r="N9" s="274"/>
    </row>
    <row r="10" ht="15.75" customHeight="1" spans="1:14">
      <c r="A10" s="273" t="s">
        <v>53</v>
      </c>
      <c r="B10" s="334"/>
      <c r="C10" s="334"/>
      <c r="D10" s="334"/>
      <c r="E10" s="334"/>
      <c r="F10" s="335"/>
      <c r="G10" s="336"/>
      <c r="H10" s="337" t="s">
        <v>54</v>
      </c>
      <c r="I10" s="348">
        <v>65</v>
      </c>
      <c r="J10" s="349">
        <v>47.76</v>
      </c>
      <c r="K10" s="349">
        <v>37.76</v>
      </c>
      <c r="L10" s="349">
        <v>37.76</v>
      </c>
      <c r="M10" s="274">
        <v>100</v>
      </c>
      <c r="N10" s="274">
        <v>126.67</v>
      </c>
    </row>
    <row r="11" ht="15.75" customHeight="1" spans="1:14">
      <c r="A11" s="273" t="s">
        <v>55</v>
      </c>
      <c r="B11" s="334"/>
      <c r="C11" s="334"/>
      <c r="D11" s="334"/>
      <c r="E11" s="334"/>
      <c r="F11" s="335"/>
      <c r="G11" s="336"/>
      <c r="H11" s="337" t="s">
        <v>56</v>
      </c>
      <c r="I11" s="348"/>
      <c r="J11" s="349"/>
      <c r="K11" s="349"/>
      <c r="L11" s="349"/>
      <c r="M11" s="274"/>
      <c r="N11" s="274"/>
    </row>
    <row r="12" ht="15.75" customHeight="1" spans="1:14">
      <c r="A12" s="273" t="s">
        <v>57</v>
      </c>
      <c r="B12" s="334"/>
      <c r="C12" s="334"/>
      <c r="D12" s="334"/>
      <c r="E12" s="334"/>
      <c r="F12" s="335"/>
      <c r="G12" s="336"/>
      <c r="H12" s="337" t="s">
        <v>58</v>
      </c>
      <c r="I12" s="348"/>
      <c r="J12" s="349"/>
      <c r="K12" s="349"/>
      <c r="L12" s="349"/>
      <c r="M12" s="274"/>
      <c r="N12" s="274"/>
    </row>
    <row r="13" ht="15.75" customHeight="1" spans="1:14">
      <c r="A13" s="338" t="s">
        <v>59</v>
      </c>
      <c r="B13" s="334"/>
      <c r="C13" s="334"/>
      <c r="D13" s="334"/>
      <c r="E13" s="334"/>
      <c r="F13" s="335"/>
      <c r="G13" s="339"/>
      <c r="H13" s="337" t="s">
        <v>60</v>
      </c>
      <c r="I13" s="348">
        <v>75</v>
      </c>
      <c r="J13" s="349">
        <v>52.37</v>
      </c>
      <c r="K13" s="349">
        <v>47.37</v>
      </c>
      <c r="L13" s="349">
        <v>47.37</v>
      </c>
      <c r="M13" s="274">
        <v>100</v>
      </c>
      <c r="N13" s="274">
        <v>97.92</v>
      </c>
    </row>
    <row r="14" ht="15.75" customHeight="1" spans="1:14">
      <c r="A14" s="273" t="s">
        <v>61</v>
      </c>
      <c r="B14" s="334"/>
      <c r="C14" s="334"/>
      <c r="D14" s="334"/>
      <c r="E14" s="334"/>
      <c r="F14" s="335"/>
      <c r="G14" s="336"/>
      <c r="H14" s="337" t="s">
        <v>62</v>
      </c>
      <c r="I14" s="348">
        <v>626</v>
      </c>
      <c r="J14" s="349">
        <v>668.02</v>
      </c>
      <c r="K14" s="349">
        <v>638.02</v>
      </c>
      <c r="L14" s="349">
        <v>607.28</v>
      </c>
      <c r="M14" s="274">
        <v>100</v>
      </c>
      <c r="N14" s="274">
        <v>113.67</v>
      </c>
    </row>
    <row r="15" ht="15.75" customHeight="1" spans="1:14">
      <c r="A15" s="338" t="s">
        <v>63</v>
      </c>
      <c r="B15" s="334"/>
      <c r="C15" s="334"/>
      <c r="D15" s="334"/>
      <c r="E15" s="334"/>
      <c r="F15" s="335"/>
      <c r="G15" s="336"/>
      <c r="H15" s="337" t="s">
        <v>64</v>
      </c>
      <c r="I15" s="348">
        <v>75</v>
      </c>
      <c r="J15" s="349">
        <v>97.73</v>
      </c>
      <c r="K15" s="349">
        <v>82.73</v>
      </c>
      <c r="L15" s="349">
        <v>82.73</v>
      </c>
      <c r="M15" s="274">
        <v>100</v>
      </c>
      <c r="N15" s="274">
        <v>46.11</v>
      </c>
    </row>
    <row r="16" ht="15.75" customHeight="1" spans="1:14">
      <c r="A16" s="333" t="s">
        <v>65</v>
      </c>
      <c r="B16" s="334">
        <v>20</v>
      </c>
      <c r="C16" s="334">
        <v>1</v>
      </c>
      <c r="D16" s="334">
        <v>1</v>
      </c>
      <c r="E16" s="334">
        <v>1</v>
      </c>
      <c r="F16" s="335"/>
      <c r="G16" s="336"/>
      <c r="H16" s="337" t="s">
        <v>66</v>
      </c>
      <c r="I16" s="348">
        <v>510</v>
      </c>
      <c r="J16" s="349">
        <v>354.88</v>
      </c>
      <c r="K16" s="349">
        <v>324.88</v>
      </c>
      <c r="L16" s="349">
        <v>324.38</v>
      </c>
      <c r="M16" s="274">
        <v>100</v>
      </c>
      <c r="N16" s="274">
        <v>284.21</v>
      </c>
    </row>
    <row r="17" ht="15.75" customHeight="1" spans="1:14">
      <c r="A17" s="273" t="s">
        <v>67</v>
      </c>
      <c r="B17" s="334"/>
      <c r="C17" s="335"/>
      <c r="D17" s="335"/>
      <c r="E17" s="335"/>
      <c r="F17" s="335"/>
      <c r="G17" s="336"/>
      <c r="H17" s="337" t="s">
        <v>68</v>
      </c>
      <c r="I17" s="348">
        <v>120</v>
      </c>
      <c r="J17" s="349">
        <v>122.54</v>
      </c>
      <c r="K17" s="349">
        <v>107.54</v>
      </c>
      <c r="L17" s="349">
        <v>101.8</v>
      </c>
      <c r="M17" s="274">
        <v>100</v>
      </c>
      <c r="N17" s="274">
        <v>40.32</v>
      </c>
    </row>
    <row r="18" ht="15.75" customHeight="1" spans="1:14">
      <c r="A18" s="273" t="s">
        <v>69</v>
      </c>
      <c r="B18" s="334"/>
      <c r="C18" s="335"/>
      <c r="D18" s="335"/>
      <c r="E18" s="335"/>
      <c r="F18" s="335"/>
      <c r="G18" s="336"/>
      <c r="H18" s="337" t="s">
        <v>70</v>
      </c>
      <c r="I18" s="348">
        <v>316</v>
      </c>
      <c r="J18" s="349">
        <v>386.03</v>
      </c>
      <c r="K18" s="349">
        <v>366.03</v>
      </c>
      <c r="L18" s="349">
        <v>330.36</v>
      </c>
      <c r="M18" s="274">
        <v>100</v>
      </c>
      <c r="N18" s="274">
        <v>51</v>
      </c>
    </row>
    <row r="19" ht="15.75" customHeight="1" spans="1:14">
      <c r="A19" s="273" t="s">
        <v>71</v>
      </c>
      <c r="B19" s="334"/>
      <c r="C19" s="334"/>
      <c r="D19" s="334"/>
      <c r="E19" s="334"/>
      <c r="F19" s="335"/>
      <c r="G19" s="336"/>
      <c r="H19" s="337" t="s">
        <v>72</v>
      </c>
      <c r="I19" s="348">
        <v>8</v>
      </c>
      <c r="J19" s="349">
        <v>15.17</v>
      </c>
      <c r="K19" s="349">
        <v>10.17</v>
      </c>
      <c r="L19" s="349">
        <v>6</v>
      </c>
      <c r="M19" s="274">
        <v>100</v>
      </c>
      <c r="N19" s="274">
        <v>25</v>
      </c>
    </row>
    <row r="20" ht="15.75" customHeight="1" spans="1:14">
      <c r="A20" s="276" t="s">
        <v>73</v>
      </c>
      <c r="B20" s="334">
        <v>20</v>
      </c>
      <c r="C20" s="335">
        <v>1</v>
      </c>
      <c r="D20" s="335">
        <v>1</v>
      </c>
      <c r="E20" s="335">
        <v>1</v>
      </c>
      <c r="F20" s="335"/>
      <c r="G20" s="336"/>
      <c r="H20" s="337" t="s">
        <v>74</v>
      </c>
      <c r="I20" s="348"/>
      <c r="J20" s="349"/>
      <c r="K20" s="349"/>
      <c r="L20" s="349"/>
      <c r="M20" s="274"/>
      <c r="N20" s="274"/>
    </row>
    <row r="21" ht="15.75" customHeight="1" spans="1:14">
      <c r="A21" s="276" t="s">
        <v>75</v>
      </c>
      <c r="B21" s="334"/>
      <c r="C21" s="335"/>
      <c r="D21" s="335"/>
      <c r="E21" s="335"/>
      <c r="F21" s="335"/>
      <c r="G21" s="336"/>
      <c r="H21" s="337" t="s">
        <v>76</v>
      </c>
      <c r="I21" s="348"/>
      <c r="J21" s="349"/>
      <c r="K21" s="349"/>
      <c r="L21" s="349"/>
      <c r="M21" s="274"/>
      <c r="N21" s="274"/>
    </row>
    <row r="22" ht="15.75" customHeight="1" spans="1:14">
      <c r="A22" s="276" t="s">
        <v>77</v>
      </c>
      <c r="B22" s="334"/>
      <c r="C22" s="335"/>
      <c r="D22" s="335"/>
      <c r="E22" s="335"/>
      <c r="F22" s="335"/>
      <c r="G22" s="336"/>
      <c r="H22" s="337" t="s">
        <v>78</v>
      </c>
      <c r="I22" s="348"/>
      <c r="J22" s="349"/>
      <c r="K22" s="349"/>
      <c r="L22" s="349"/>
      <c r="M22" s="274"/>
      <c r="N22" s="274"/>
    </row>
    <row r="23" ht="15.75" customHeight="1" spans="1:14">
      <c r="A23" s="276" t="s">
        <v>79</v>
      </c>
      <c r="B23" s="334"/>
      <c r="C23" s="335"/>
      <c r="D23" s="335"/>
      <c r="E23" s="335"/>
      <c r="F23" s="335"/>
      <c r="G23" s="336"/>
      <c r="H23" s="337" t="s">
        <v>80</v>
      </c>
      <c r="I23" s="348"/>
      <c r="J23" s="349"/>
      <c r="K23" s="349"/>
      <c r="L23" s="349"/>
      <c r="M23" s="274"/>
      <c r="N23" s="274"/>
    </row>
    <row r="24" ht="15.75" customHeight="1" spans="1:14">
      <c r="A24" s="340"/>
      <c r="B24" s="334"/>
      <c r="C24" s="335"/>
      <c r="D24" s="335"/>
      <c r="E24" s="335"/>
      <c r="F24" s="335"/>
      <c r="G24" s="336"/>
      <c r="H24" s="337" t="s">
        <v>81</v>
      </c>
      <c r="I24" s="348"/>
      <c r="J24" s="349">
        <v>20.1</v>
      </c>
      <c r="K24" s="349">
        <v>20.1</v>
      </c>
      <c r="L24" s="349"/>
      <c r="M24" s="274"/>
      <c r="N24" s="274"/>
    </row>
    <row r="25" ht="15.75" customHeight="1" spans="1:14">
      <c r="A25" s="340"/>
      <c r="B25" s="334"/>
      <c r="C25" s="335"/>
      <c r="D25" s="335"/>
      <c r="E25" s="335"/>
      <c r="F25" s="335"/>
      <c r="G25" s="336"/>
      <c r="H25" s="337" t="s">
        <v>82</v>
      </c>
      <c r="I25" s="348">
        <v>161</v>
      </c>
      <c r="J25" s="349">
        <v>117.87</v>
      </c>
      <c r="K25" s="349">
        <v>97.87</v>
      </c>
      <c r="L25" s="349">
        <v>97.87</v>
      </c>
      <c r="M25" s="274">
        <v>100</v>
      </c>
      <c r="N25" s="274">
        <v>116.67</v>
      </c>
    </row>
    <row r="26" ht="15.75" customHeight="1" spans="1:14">
      <c r="A26" s="340"/>
      <c r="B26" s="334"/>
      <c r="C26" s="335"/>
      <c r="D26" s="335"/>
      <c r="E26" s="335"/>
      <c r="F26" s="335"/>
      <c r="G26" s="336"/>
      <c r="H26" s="337" t="s">
        <v>83</v>
      </c>
      <c r="I26" s="348"/>
      <c r="J26" s="349"/>
      <c r="K26" s="349"/>
      <c r="L26" s="349"/>
      <c r="M26" s="274"/>
      <c r="N26" s="274"/>
    </row>
    <row r="27" ht="15.75" customHeight="1" spans="1:14">
      <c r="A27" s="276"/>
      <c r="B27" s="341"/>
      <c r="C27" s="335"/>
      <c r="D27" s="335"/>
      <c r="E27" s="335"/>
      <c r="F27" s="339"/>
      <c r="G27" s="339"/>
      <c r="H27" s="337" t="s">
        <v>84</v>
      </c>
      <c r="I27" s="350">
        <v>40</v>
      </c>
      <c r="J27" s="349">
        <v>69.55</v>
      </c>
      <c r="K27" s="349">
        <v>59.55</v>
      </c>
      <c r="L27" s="349">
        <v>29.38</v>
      </c>
      <c r="M27" s="274">
        <v>100</v>
      </c>
      <c r="N27" s="274">
        <v>61.7</v>
      </c>
    </row>
    <row r="28" ht="15.75" customHeight="1" spans="1:14">
      <c r="A28" s="276"/>
      <c r="B28" s="341"/>
      <c r="C28" s="335"/>
      <c r="D28" s="335"/>
      <c r="E28" s="335"/>
      <c r="F28" s="339"/>
      <c r="G28" s="339"/>
      <c r="H28" s="337" t="s">
        <v>85</v>
      </c>
      <c r="I28" s="350"/>
      <c r="J28" s="274"/>
      <c r="K28" s="274"/>
      <c r="L28" s="274"/>
      <c r="M28" s="274"/>
      <c r="N28" s="274"/>
    </row>
    <row r="29" ht="15.75" customHeight="1" spans="1:14">
      <c r="A29" s="276"/>
      <c r="B29" s="341"/>
      <c r="C29" s="335"/>
      <c r="D29" s="335"/>
      <c r="E29" s="335"/>
      <c r="F29" s="339"/>
      <c r="G29" s="339"/>
      <c r="H29" s="337" t="s">
        <v>86</v>
      </c>
      <c r="I29" s="350"/>
      <c r="J29" s="274"/>
      <c r="K29" s="274"/>
      <c r="L29" s="274"/>
      <c r="M29" s="274"/>
      <c r="N29" s="274"/>
    </row>
    <row r="30" ht="15.75" customHeight="1" spans="1:14">
      <c r="A30" s="276"/>
      <c r="B30" s="341"/>
      <c r="C30" s="335"/>
      <c r="D30" s="335"/>
      <c r="E30" s="335"/>
      <c r="F30" s="339"/>
      <c r="G30" s="339"/>
      <c r="H30" s="337" t="s">
        <v>87</v>
      </c>
      <c r="I30" s="350"/>
      <c r="J30" s="274"/>
      <c r="K30" s="274"/>
      <c r="L30" s="274"/>
      <c r="M30" s="274"/>
      <c r="N30" s="274"/>
    </row>
    <row r="31" ht="15.75" customHeight="1" spans="1:14">
      <c r="A31" s="276"/>
      <c r="B31" s="341"/>
      <c r="C31" s="335"/>
      <c r="D31" s="335"/>
      <c r="E31" s="335"/>
      <c r="F31" s="339"/>
      <c r="G31" s="339"/>
      <c r="H31" s="337" t="s">
        <v>88</v>
      </c>
      <c r="I31" s="350"/>
      <c r="J31" s="274"/>
      <c r="K31" s="274"/>
      <c r="L31" s="274"/>
      <c r="M31" s="274"/>
      <c r="N31" s="274"/>
    </row>
    <row r="32" ht="15.75" customHeight="1" spans="1:14">
      <c r="A32" s="331" t="s">
        <v>89</v>
      </c>
      <c r="B32" s="328">
        <f>SUM(B33:B37)+B41</f>
        <v>2749</v>
      </c>
      <c r="C32" s="328">
        <f>SUM(C33:C37)+C41</f>
        <v>3044</v>
      </c>
      <c r="D32" s="328">
        <f>SUM(D33:D37)+D41</f>
        <v>3044</v>
      </c>
      <c r="E32" s="328">
        <f>SUM(E33:E37)+E41</f>
        <v>3044</v>
      </c>
      <c r="F32" s="339" t="s">
        <v>90</v>
      </c>
      <c r="G32" s="339" t="s">
        <v>90</v>
      </c>
      <c r="H32" s="331" t="s">
        <v>91</v>
      </c>
      <c r="I32" s="346">
        <f>SUM(I33:I37)+I41</f>
        <v>0</v>
      </c>
      <c r="J32" s="346">
        <f>SUM(J33,J37,J43,J38)</f>
        <v>26</v>
      </c>
      <c r="K32" s="346">
        <f>SUM(K33,K37,K43,K38)</f>
        <v>283</v>
      </c>
      <c r="L32" s="346">
        <f>SUM(L33,L37,L43,L38)</f>
        <v>413</v>
      </c>
      <c r="M32" s="347" t="s">
        <v>90</v>
      </c>
      <c r="N32" s="274" t="s">
        <v>90</v>
      </c>
    </row>
    <row r="33" ht="15.75" customHeight="1" spans="1:14">
      <c r="A33" s="120" t="s">
        <v>92</v>
      </c>
      <c r="B33" s="335">
        <v>2100</v>
      </c>
      <c r="C33" s="335">
        <v>2395</v>
      </c>
      <c r="D33" s="335">
        <v>2395</v>
      </c>
      <c r="E33" s="335">
        <v>2395</v>
      </c>
      <c r="F33" s="335"/>
      <c r="G33" s="339"/>
      <c r="H33" s="120" t="s">
        <v>93</v>
      </c>
      <c r="I33" s="274"/>
      <c r="J33" s="274">
        <v>26</v>
      </c>
      <c r="K33" s="274">
        <v>26</v>
      </c>
      <c r="L33" s="274">
        <v>26</v>
      </c>
      <c r="M33" s="274"/>
      <c r="N33" s="274"/>
    </row>
    <row r="34" ht="15.75" customHeight="1" spans="1:14">
      <c r="A34" s="120" t="s">
        <v>94</v>
      </c>
      <c r="B34" s="335"/>
      <c r="C34" s="335"/>
      <c r="D34" s="335"/>
      <c r="E34" s="335"/>
      <c r="F34" s="335"/>
      <c r="G34" s="339"/>
      <c r="H34" s="120" t="s">
        <v>95</v>
      </c>
      <c r="I34" s="274"/>
      <c r="J34" s="274"/>
      <c r="K34" s="274"/>
      <c r="L34" s="274"/>
      <c r="M34" s="274"/>
      <c r="N34" s="274"/>
    </row>
    <row r="35" ht="15.75" customHeight="1" spans="1:14">
      <c r="A35" s="120" t="s">
        <v>96</v>
      </c>
      <c r="B35" s="335">
        <v>538</v>
      </c>
      <c r="C35" s="335">
        <v>538</v>
      </c>
      <c r="D35" s="335">
        <v>538</v>
      </c>
      <c r="E35" s="335">
        <v>538</v>
      </c>
      <c r="F35" s="335"/>
      <c r="G35" s="339"/>
      <c r="H35" s="120" t="s">
        <v>97</v>
      </c>
      <c r="I35" s="274"/>
      <c r="J35" s="274"/>
      <c r="K35" s="274"/>
      <c r="L35" s="274"/>
      <c r="M35" s="274"/>
      <c r="N35" s="274"/>
    </row>
    <row r="36" ht="15.75" customHeight="1" spans="1:14">
      <c r="A36" s="120" t="s">
        <v>98</v>
      </c>
      <c r="B36" s="335"/>
      <c r="C36" s="335"/>
      <c r="D36" s="335"/>
      <c r="E36" s="335"/>
      <c r="F36" s="335"/>
      <c r="G36" s="339"/>
      <c r="H36" s="284" t="s">
        <v>99</v>
      </c>
      <c r="I36" s="274"/>
      <c r="J36" s="274"/>
      <c r="K36" s="274"/>
      <c r="L36" s="274"/>
      <c r="M36" s="274"/>
      <c r="N36" s="274"/>
    </row>
    <row r="37" ht="15.75" customHeight="1" spans="1:14">
      <c r="A37" s="120" t="s">
        <v>100</v>
      </c>
      <c r="B37" s="335">
        <f t="shared" ref="B37:E37" si="1">SUM(B38:B40)</f>
        <v>0</v>
      </c>
      <c r="C37" s="335">
        <f t="shared" si="1"/>
        <v>0</v>
      </c>
      <c r="D37" s="335">
        <f t="shared" si="1"/>
        <v>0</v>
      </c>
      <c r="E37" s="335">
        <f t="shared" si="1"/>
        <v>0</v>
      </c>
      <c r="F37" s="335"/>
      <c r="G37" s="339"/>
      <c r="H37" s="284" t="s">
        <v>101</v>
      </c>
      <c r="I37" s="274">
        <f t="shared" ref="I37:J37" si="2">SUM(I38:I40)</f>
        <v>0</v>
      </c>
      <c r="J37" s="274"/>
      <c r="K37" s="274"/>
      <c r="L37" s="274"/>
      <c r="M37" s="274"/>
      <c r="N37" s="274"/>
    </row>
    <row r="38" ht="15.75" customHeight="1" spans="1:14">
      <c r="A38" s="284" t="s">
        <v>102</v>
      </c>
      <c r="B38" s="335"/>
      <c r="C38" s="335"/>
      <c r="D38" s="335"/>
      <c r="E38" s="335"/>
      <c r="F38" s="335"/>
      <c r="G38" s="339"/>
      <c r="H38" s="120" t="s">
        <v>103</v>
      </c>
      <c r="I38" s="274"/>
      <c r="J38" s="274"/>
      <c r="K38" s="274">
        <v>257</v>
      </c>
      <c r="L38" s="274">
        <v>257</v>
      </c>
      <c r="M38" s="274"/>
      <c r="N38" s="274"/>
    </row>
    <row r="39" ht="15.75" customHeight="1" spans="1:14">
      <c r="A39" s="284" t="s">
        <v>104</v>
      </c>
      <c r="B39" s="335"/>
      <c r="C39" s="335"/>
      <c r="D39" s="335"/>
      <c r="E39" s="335"/>
      <c r="F39" s="335"/>
      <c r="G39" s="339"/>
      <c r="H39" s="120" t="s">
        <v>105</v>
      </c>
      <c r="I39" s="274"/>
      <c r="J39" s="274"/>
      <c r="K39" s="274"/>
      <c r="L39" s="274"/>
      <c r="M39" s="274"/>
      <c r="N39" s="274"/>
    </row>
    <row r="40" ht="15.75" customHeight="1" spans="1:14">
      <c r="A40" s="276" t="s">
        <v>106</v>
      </c>
      <c r="B40" s="335"/>
      <c r="C40" s="335"/>
      <c r="D40" s="335"/>
      <c r="E40" s="335"/>
      <c r="F40" s="335"/>
      <c r="G40" s="339"/>
      <c r="H40" s="284" t="s">
        <v>107</v>
      </c>
      <c r="I40" s="274"/>
      <c r="J40" s="274"/>
      <c r="K40" s="274"/>
      <c r="L40" s="274"/>
      <c r="M40" s="274"/>
      <c r="N40" s="274"/>
    </row>
    <row r="41" ht="15.75" customHeight="1" spans="1:14">
      <c r="A41" s="120" t="s">
        <v>108</v>
      </c>
      <c r="B41" s="342">
        <v>111</v>
      </c>
      <c r="C41" s="335">
        <v>111</v>
      </c>
      <c r="D41" s="335">
        <v>111</v>
      </c>
      <c r="E41" s="335">
        <v>111</v>
      </c>
      <c r="F41" s="335"/>
      <c r="G41" s="339"/>
      <c r="H41" s="284" t="s">
        <v>109</v>
      </c>
      <c r="I41" s="351"/>
      <c r="J41" s="274"/>
      <c r="K41" s="274"/>
      <c r="L41" s="274"/>
      <c r="M41" s="274"/>
      <c r="N41" s="274"/>
    </row>
    <row r="42" ht="15.75" customHeight="1" spans="1:14">
      <c r="A42" s="276"/>
      <c r="B42" s="335"/>
      <c r="C42" s="335"/>
      <c r="D42" s="335"/>
      <c r="E42" s="335"/>
      <c r="F42" s="339"/>
      <c r="G42" s="339"/>
      <c r="H42" s="284" t="s">
        <v>110</v>
      </c>
      <c r="I42" s="274"/>
      <c r="J42" s="274"/>
      <c r="K42" s="274"/>
      <c r="L42" s="274"/>
      <c r="M42" s="274"/>
      <c r="N42" s="274"/>
    </row>
    <row r="43" ht="15.75" customHeight="1" spans="1:14">
      <c r="A43" s="276"/>
      <c r="B43" s="335"/>
      <c r="C43" s="335"/>
      <c r="D43" s="335"/>
      <c r="E43" s="335"/>
      <c r="F43" s="339"/>
      <c r="G43" s="339"/>
      <c r="H43" s="120" t="s">
        <v>111</v>
      </c>
      <c r="I43" s="274"/>
      <c r="J43" s="274"/>
      <c r="K43" s="274"/>
      <c r="L43" s="274">
        <v>130</v>
      </c>
      <c r="M43" s="339"/>
      <c r="N43" s="339"/>
    </row>
    <row r="44" s="321" customFormat="1" ht="86.25" customHeight="1" spans="1:14">
      <c r="A44" s="343" t="s">
        <v>112</v>
      </c>
      <c r="B44" s="344"/>
      <c r="C44" s="344"/>
      <c r="D44" s="344"/>
      <c r="E44" s="344"/>
      <c r="F44" s="344"/>
      <c r="G44" s="344"/>
      <c r="H44" s="344"/>
      <c r="I44" s="344"/>
      <c r="J44" s="344"/>
      <c r="K44" s="344"/>
      <c r="L44" s="344"/>
      <c r="M44" s="344"/>
      <c r="N44" s="344"/>
    </row>
  </sheetData>
  <mergeCells count="3">
    <mergeCell ref="A1:N1"/>
    <mergeCell ref="A2:N2"/>
    <mergeCell ref="A44:N44"/>
  </mergeCells>
  <printOptions horizontalCentered="1"/>
  <pageMargins left="0.44" right="0.45" top="0.393700787401575" bottom="0" header="0.15748031496063" footer="0.31496062992126"/>
  <pageSetup paperSize="9" scale="67" fitToWidth="0" orientation="landscape"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9"/>
  <sheetViews>
    <sheetView workbookViewId="0">
      <selection activeCell="G23" sqref="G23"/>
    </sheetView>
  </sheetViews>
  <sheetFormatPr defaultColWidth="9" defaultRowHeight="13.5" outlineLevelCol="1"/>
  <cols>
    <col min="1" max="1" width="56.625" customWidth="1"/>
    <col min="2" max="2" width="26.25" customWidth="1"/>
  </cols>
  <sheetData>
    <row r="1" ht="18.75" spans="1:2">
      <c r="A1" s="298" t="s">
        <v>113</v>
      </c>
      <c r="B1" s="298"/>
    </row>
    <row r="2" ht="24" spans="1:2">
      <c r="A2" s="299" t="s">
        <v>114</v>
      </c>
      <c r="B2" s="299"/>
    </row>
    <row r="3" ht="22.5" spans="1:2">
      <c r="A3" s="300"/>
      <c r="B3" s="301"/>
    </row>
    <row r="4" spans="1:2">
      <c r="A4" s="302" t="s">
        <v>35</v>
      </c>
      <c r="B4" s="303"/>
    </row>
    <row r="5" ht="18.75" spans="1:2">
      <c r="A5" s="304" t="s">
        <v>115</v>
      </c>
      <c r="B5" s="305" t="s">
        <v>40</v>
      </c>
    </row>
    <row r="6" ht="15" spans="1:2">
      <c r="A6" s="306" t="s">
        <v>46</v>
      </c>
      <c r="B6" s="307">
        <f>SUM(B7,B44,B47,B50,B80,B90,B97,B102,B115,B118,B122)</f>
        <v>2632.13</v>
      </c>
    </row>
    <row r="7" ht="15" spans="1:2">
      <c r="A7" s="308" t="s">
        <v>48</v>
      </c>
      <c r="B7" s="309">
        <v>967.2</v>
      </c>
    </row>
    <row r="8" ht="15" spans="1:2">
      <c r="A8" s="310" t="s">
        <v>116</v>
      </c>
      <c r="B8" s="309">
        <v>20</v>
      </c>
    </row>
    <row r="9" ht="15" spans="1:2">
      <c r="A9" s="311" t="s">
        <v>117</v>
      </c>
      <c r="B9" s="312"/>
    </row>
    <row r="10" ht="15" spans="1:2">
      <c r="A10" s="311" t="s">
        <v>118</v>
      </c>
      <c r="B10" s="309"/>
    </row>
    <row r="11" ht="15" spans="1:2">
      <c r="A11" s="311" t="s">
        <v>119</v>
      </c>
      <c r="B11" s="309"/>
    </row>
    <row r="12" ht="15" spans="1:2">
      <c r="A12" s="311" t="s">
        <v>120</v>
      </c>
      <c r="B12" s="309">
        <v>20</v>
      </c>
    </row>
    <row r="13" ht="15" spans="1:2">
      <c r="A13" s="311" t="s">
        <v>121</v>
      </c>
      <c r="B13" s="309"/>
    </row>
    <row r="14" ht="15" spans="1:2">
      <c r="A14" s="311" t="s">
        <v>122</v>
      </c>
      <c r="B14" s="309"/>
    </row>
    <row r="15" ht="15" spans="1:2">
      <c r="A15" s="311" t="s">
        <v>123</v>
      </c>
      <c r="B15" s="309"/>
    </row>
    <row r="16" ht="15" spans="1:2">
      <c r="A16" s="311" t="s">
        <v>124</v>
      </c>
      <c r="B16" s="309"/>
    </row>
    <row r="17" ht="15" spans="1:2">
      <c r="A17" s="311" t="s">
        <v>125</v>
      </c>
      <c r="B17" s="309"/>
    </row>
    <row r="18" ht="15" spans="1:2">
      <c r="A18" s="311" t="s">
        <v>126</v>
      </c>
      <c r="B18" s="309"/>
    </row>
    <row r="19" ht="15" spans="1:2">
      <c r="A19" s="311" t="s">
        <v>127</v>
      </c>
      <c r="B19" s="313"/>
    </row>
    <row r="20" ht="15" spans="1:2">
      <c r="A20" s="310" t="s">
        <v>128</v>
      </c>
      <c r="B20" s="309"/>
    </row>
    <row r="21" ht="15" spans="1:2">
      <c r="A21" s="311" t="s">
        <v>117</v>
      </c>
      <c r="B21" s="309"/>
    </row>
    <row r="22" ht="15" spans="1:2">
      <c r="A22" s="311" t="s">
        <v>118</v>
      </c>
      <c r="B22" s="309"/>
    </row>
    <row r="23" ht="15" spans="1:2">
      <c r="A23" s="311" t="s">
        <v>119</v>
      </c>
      <c r="B23" s="309"/>
    </row>
    <row r="24" ht="15" spans="1:2">
      <c r="A24" s="311" t="s">
        <v>129</v>
      </c>
      <c r="B24" s="309"/>
    </row>
    <row r="25" ht="15" spans="1:2">
      <c r="A25" s="311" t="s">
        <v>130</v>
      </c>
      <c r="B25" s="309"/>
    </row>
    <row r="26" ht="15" spans="1:2">
      <c r="A26" s="311" t="s">
        <v>131</v>
      </c>
      <c r="B26" s="309"/>
    </row>
    <row r="27" ht="15" spans="1:2">
      <c r="A27" s="311" t="s">
        <v>126</v>
      </c>
      <c r="B27" s="309"/>
    </row>
    <row r="28" ht="15" spans="1:2">
      <c r="A28" s="311" t="s">
        <v>132</v>
      </c>
      <c r="B28" s="309"/>
    </row>
    <row r="29" ht="15" spans="1:2">
      <c r="A29" s="310" t="s">
        <v>133</v>
      </c>
      <c r="B29" s="309">
        <v>939</v>
      </c>
    </row>
    <row r="30" ht="15" spans="1:2">
      <c r="A30" s="311" t="s">
        <v>117</v>
      </c>
      <c r="B30" s="309">
        <v>929</v>
      </c>
    </row>
    <row r="31" ht="15" spans="1:2">
      <c r="A31" s="311" t="s">
        <v>118</v>
      </c>
      <c r="B31" s="309">
        <v>10</v>
      </c>
    </row>
    <row r="32" ht="15" spans="1:2">
      <c r="A32" s="311" t="s">
        <v>119</v>
      </c>
      <c r="B32" s="309"/>
    </row>
    <row r="33" ht="15" spans="1:2">
      <c r="A33" s="311" t="s">
        <v>134</v>
      </c>
      <c r="B33" s="309"/>
    </row>
    <row r="34" ht="15" spans="1:2">
      <c r="A34" s="311" t="s">
        <v>135</v>
      </c>
      <c r="B34" s="309"/>
    </row>
    <row r="35" ht="15" spans="1:2">
      <c r="A35" s="311" t="s">
        <v>136</v>
      </c>
      <c r="B35" s="309"/>
    </row>
    <row r="36" ht="15" spans="1:2">
      <c r="A36" s="311" t="s">
        <v>137</v>
      </c>
      <c r="B36" s="309"/>
    </row>
    <row r="37" ht="15" spans="1:2">
      <c r="A37" s="311" t="s">
        <v>138</v>
      </c>
      <c r="B37" s="309"/>
    </row>
    <row r="38" ht="15" spans="1:2">
      <c r="A38" s="311" t="s">
        <v>126</v>
      </c>
      <c r="B38" s="309"/>
    </row>
    <row r="39" ht="15" spans="1:2">
      <c r="A39" s="311" t="s">
        <v>139</v>
      </c>
      <c r="B39" s="309"/>
    </row>
    <row r="40" ht="15" spans="1:2">
      <c r="A40" s="310" t="s">
        <v>140</v>
      </c>
      <c r="B40" s="309">
        <v>5</v>
      </c>
    </row>
    <row r="41" ht="15" spans="1:2">
      <c r="A41" s="311" t="s">
        <v>141</v>
      </c>
      <c r="B41" s="309">
        <v>5</v>
      </c>
    </row>
    <row r="42" ht="15" spans="1:2">
      <c r="A42" s="314" t="s">
        <v>142</v>
      </c>
      <c r="B42" s="309">
        <v>3</v>
      </c>
    </row>
    <row r="43" ht="15" spans="1:2">
      <c r="A43" s="311" t="s">
        <v>143</v>
      </c>
      <c r="B43" s="309">
        <v>3</v>
      </c>
    </row>
    <row r="44" ht="15" spans="1:2">
      <c r="A44" s="315" t="s">
        <v>144</v>
      </c>
      <c r="B44" s="309">
        <v>37.76</v>
      </c>
    </row>
    <row r="45" ht="15" spans="1:2">
      <c r="A45" s="316" t="s">
        <v>145</v>
      </c>
      <c r="B45" s="309">
        <v>37.76</v>
      </c>
    </row>
    <row r="46" ht="15" spans="1:2">
      <c r="A46" s="311" t="s">
        <v>146</v>
      </c>
      <c r="B46" s="309">
        <v>37.76</v>
      </c>
    </row>
    <row r="47" ht="15" spans="1:2">
      <c r="A47" s="315" t="s">
        <v>147</v>
      </c>
      <c r="B47" s="309">
        <v>47.37</v>
      </c>
    </row>
    <row r="48" ht="15" spans="1:2">
      <c r="A48" s="317" t="s">
        <v>148</v>
      </c>
      <c r="B48" s="309">
        <v>47.37</v>
      </c>
    </row>
    <row r="49" ht="15" spans="1:2">
      <c r="A49" s="311" t="s">
        <v>149</v>
      </c>
      <c r="B49" s="309">
        <v>47.37</v>
      </c>
    </row>
    <row r="50" ht="15" spans="1:2">
      <c r="A50" s="316" t="s">
        <v>150</v>
      </c>
      <c r="B50" s="309">
        <v>607.28</v>
      </c>
    </row>
    <row r="51" ht="15" spans="1:2">
      <c r="A51" s="317" t="s">
        <v>151</v>
      </c>
      <c r="B51" s="309">
        <v>45</v>
      </c>
    </row>
    <row r="52" ht="15" spans="1:2">
      <c r="A52" s="311" t="s">
        <v>152</v>
      </c>
      <c r="B52" s="309">
        <v>43</v>
      </c>
    </row>
    <row r="53" ht="15" spans="1:2">
      <c r="A53" s="311" t="s">
        <v>153</v>
      </c>
      <c r="B53" s="309">
        <v>2</v>
      </c>
    </row>
    <row r="54" ht="15" spans="1:2">
      <c r="A54" s="317" t="s">
        <v>154</v>
      </c>
      <c r="B54" s="309">
        <v>134</v>
      </c>
    </row>
    <row r="55" ht="15" spans="1:2">
      <c r="A55" s="311" t="s">
        <v>155</v>
      </c>
      <c r="B55" s="309">
        <v>127</v>
      </c>
    </row>
    <row r="56" ht="15" spans="1:2">
      <c r="A56" s="311" t="s">
        <v>156</v>
      </c>
      <c r="B56" s="309">
        <v>7</v>
      </c>
    </row>
    <row r="57" ht="15" spans="1:2">
      <c r="A57" s="314" t="s">
        <v>157</v>
      </c>
      <c r="B57" s="309">
        <v>206</v>
      </c>
    </row>
    <row r="58" ht="15" spans="1:2">
      <c r="A58" s="311" t="s">
        <v>158</v>
      </c>
      <c r="B58" s="309">
        <v>67</v>
      </c>
    </row>
    <row r="59" ht="15" spans="1:2">
      <c r="A59" s="311" t="s">
        <v>159</v>
      </c>
      <c r="B59" s="309">
        <v>107</v>
      </c>
    </row>
    <row r="60" ht="15" spans="1:2">
      <c r="A60" s="311" t="s">
        <v>160</v>
      </c>
      <c r="B60" s="309">
        <v>32</v>
      </c>
    </row>
    <row r="61" ht="15" spans="1:2">
      <c r="A61" s="316" t="s">
        <v>161</v>
      </c>
      <c r="B61" s="309">
        <v>9</v>
      </c>
    </row>
    <row r="62" ht="15" spans="1:2">
      <c r="A62" s="311" t="s">
        <v>162</v>
      </c>
      <c r="B62" s="309">
        <v>3</v>
      </c>
    </row>
    <row r="63" ht="15" spans="1:2">
      <c r="A63" s="311" t="s">
        <v>163</v>
      </c>
      <c r="B63" s="309">
        <v>6</v>
      </c>
    </row>
    <row r="64" ht="15" spans="1:2">
      <c r="A64" s="316" t="s">
        <v>164</v>
      </c>
      <c r="B64" s="309">
        <v>19</v>
      </c>
    </row>
    <row r="65" ht="15" spans="1:2">
      <c r="A65" s="311" t="s">
        <v>165</v>
      </c>
      <c r="B65" s="309">
        <v>18</v>
      </c>
    </row>
    <row r="66" ht="15" spans="1:2">
      <c r="A66" s="311" t="s">
        <v>166</v>
      </c>
      <c r="B66" s="309">
        <v>1</v>
      </c>
    </row>
    <row r="67" ht="15" spans="1:2">
      <c r="A67" s="317" t="s">
        <v>167</v>
      </c>
      <c r="B67" s="309">
        <v>124</v>
      </c>
    </row>
    <row r="68" ht="15" spans="1:2">
      <c r="A68" s="311" t="s">
        <v>168</v>
      </c>
      <c r="B68" s="309">
        <v>49</v>
      </c>
    </row>
    <row r="69" ht="15" spans="1:2">
      <c r="A69" s="311" t="s">
        <v>169</v>
      </c>
      <c r="B69" s="309">
        <v>75</v>
      </c>
    </row>
    <row r="70" ht="15" spans="1:2">
      <c r="A70" s="317" t="s">
        <v>170</v>
      </c>
      <c r="B70" s="309">
        <v>7</v>
      </c>
    </row>
    <row r="71" ht="15" spans="1:2">
      <c r="A71" s="311" t="s">
        <v>171</v>
      </c>
      <c r="B71" s="309">
        <v>7</v>
      </c>
    </row>
    <row r="72" ht="15" spans="1:2">
      <c r="A72" s="314" t="s">
        <v>172</v>
      </c>
      <c r="B72" s="309">
        <v>20</v>
      </c>
    </row>
    <row r="73" ht="15" spans="1:2">
      <c r="A73" s="311" t="s">
        <v>173</v>
      </c>
      <c r="B73" s="309">
        <v>3</v>
      </c>
    </row>
    <row r="74" ht="15" spans="1:2">
      <c r="A74" s="311" t="s">
        <v>174</v>
      </c>
      <c r="B74" s="309">
        <v>17</v>
      </c>
    </row>
    <row r="75" ht="15" spans="1:2">
      <c r="A75" s="316" t="s">
        <v>175</v>
      </c>
      <c r="B75" s="309">
        <v>4</v>
      </c>
    </row>
    <row r="76" ht="15" spans="1:2">
      <c r="A76" s="311" t="s">
        <v>176</v>
      </c>
      <c r="B76" s="309">
        <v>1</v>
      </c>
    </row>
    <row r="77" ht="15" spans="1:2">
      <c r="A77" s="311" t="s">
        <v>177</v>
      </c>
      <c r="B77" s="309">
        <v>3</v>
      </c>
    </row>
    <row r="78" ht="15" spans="1:2">
      <c r="A78" s="314" t="s">
        <v>178</v>
      </c>
      <c r="B78" s="309">
        <v>39</v>
      </c>
    </row>
    <row r="79" ht="15" spans="1:2">
      <c r="A79" s="311" t="s">
        <v>126</v>
      </c>
      <c r="B79" s="309">
        <v>39</v>
      </c>
    </row>
    <row r="80" ht="15" spans="1:2">
      <c r="A80" s="314" t="s">
        <v>179</v>
      </c>
      <c r="B80" s="309">
        <v>82.73</v>
      </c>
    </row>
    <row r="81" ht="15" spans="1:2">
      <c r="A81" s="314" t="s">
        <v>180</v>
      </c>
      <c r="B81" s="309">
        <v>24</v>
      </c>
    </row>
    <row r="82" ht="15" spans="1:2">
      <c r="A82" s="311" t="s">
        <v>181</v>
      </c>
      <c r="B82" s="309">
        <v>24</v>
      </c>
    </row>
    <row r="83" ht="15" spans="1:2">
      <c r="A83" s="318" t="s">
        <v>182</v>
      </c>
      <c r="B83" s="309">
        <v>4</v>
      </c>
    </row>
    <row r="84" ht="15" spans="1:2">
      <c r="A84" s="311" t="s">
        <v>183</v>
      </c>
      <c r="B84" s="309">
        <v>4</v>
      </c>
    </row>
    <row r="85" ht="15" spans="1:2">
      <c r="A85" s="314" t="s">
        <v>184</v>
      </c>
      <c r="B85" s="309">
        <v>47</v>
      </c>
    </row>
    <row r="86" ht="15" spans="1:2">
      <c r="A86" s="311" t="s">
        <v>185</v>
      </c>
      <c r="B86" s="309">
        <v>29</v>
      </c>
    </row>
    <row r="87" ht="15" spans="1:2">
      <c r="A87" s="311" t="s">
        <v>186</v>
      </c>
      <c r="B87" s="309">
        <v>18</v>
      </c>
    </row>
    <row r="88" ht="15" spans="1:2">
      <c r="A88" s="318" t="s">
        <v>187</v>
      </c>
      <c r="B88" s="309">
        <v>8</v>
      </c>
    </row>
    <row r="89" ht="15" spans="1:2">
      <c r="A89" s="311" t="s">
        <v>188</v>
      </c>
      <c r="B89" s="309">
        <v>8</v>
      </c>
    </row>
    <row r="90" ht="15" spans="1:2">
      <c r="A90" s="314" t="s">
        <v>189</v>
      </c>
      <c r="B90" s="309">
        <v>324.38</v>
      </c>
    </row>
    <row r="91" ht="15" spans="1:2">
      <c r="A91" s="318" t="s">
        <v>190</v>
      </c>
      <c r="B91" s="309">
        <v>35</v>
      </c>
    </row>
    <row r="92" ht="15" spans="1:2">
      <c r="A92" s="311" t="s">
        <v>191</v>
      </c>
      <c r="B92" s="309">
        <v>35</v>
      </c>
    </row>
    <row r="93" ht="15" spans="1:2">
      <c r="A93" s="311" t="s">
        <v>192</v>
      </c>
      <c r="B93" s="309">
        <v>210</v>
      </c>
    </row>
    <row r="94" ht="15" spans="1:2">
      <c r="A94" s="311" t="s">
        <v>193</v>
      </c>
      <c r="B94" s="309">
        <v>210</v>
      </c>
    </row>
    <row r="95" ht="15" spans="1:2">
      <c r="A95" s="311" t="s">
        <v>194</v>
      </c>
      <c r="B95" s="309">
        <v>79</v>
      </c>
    </row>
    <row r="96" ht="15" spans="1:2">
      <c r="A96" s="311" t="s">
        <v>195</v>
      </c>
      <c r="B96" s="309">
        <v>79</v>
      </c>
    </row>
    <row r="97" ht="15" spans="1:2">
      <c r="A97" s="318" t="s">
        <v>196</v>
      </c>
      <c r="B97" s="309">
        <v>101.8</v>
      </c>
    </row>
    <row r="98" ht="15" spans="1:2">
      <c r="A98" s="311" t="s">
        <v>197</v>
      </c>
      <c r="B98" s="309">
        <v>81</v>
      </c>
    </row>
    <row r="99" ht="15" spans="1:2">
      <c r="A99" s="311" t="s">
        <v>198</v>
      </c>
      <c r="B99" s="309">
        <v>81</v>
      </c>
    </row>
    <row r="100" ht="15" spans="1:2">
      <c r="A100" s="311" t="s">
        <v>199</v>
      </c>
      <c r="B100" s="309">
        <v>21</v>
      </c>
    </row>
    <row r="101" ht="15" spans="1:2">
      <c r="A101" s="311" t="s">
        <v>200</v>
      </c>
      <c r="B101" s="309">
        <v>21</v>
      </c>
    </row>
    <row r="102" ht="15" spans="1:2">
      <c r="A102" s="318" t="s">
        <v>201</v>
      </c>
      <c r="B102" s="309">
        <v>330.36</v>
      </c>
    </row>
    <row r="103" ht="15" spans="1:2">
      <c r="A103" s="311" t="s">
        <v>202</v>
      </c>
      <c r="B103" s="309">
        <v>52</v>
      </c>
    </row>
    <row r="104" ht="15" spans="1:2">
      <c r="A104" s="311" t="s">
        <v>203</v>
      </c>
      <c r="B104" s="309">
        <v>42</v>
      </c>
    </row>
    <row r="105" ht="15" spans="1:2">
      <c r="A105" s="311" t="s">
        <v>204</v>
      </c>
      <c r="B105" s="309">
        <v>1</v>
      </c>
    </row>
    <row r="106" ht="15" spans="1:2">
      <c r="A106" s="311" t="s">
        <v>205</v>
      </c>
      <c r="B106" s="309">
        <v>5</v>
      </c>
    </row>
    <row r="107" ht="15" spans="1:2">
      <c r="A107" s="311" t="s">
        <v>206</v>
      </c>
      <c r="B107" s="309">
        <v>4</v>
      </c>
    </row>
    <row r="108" ht="15" spans="1:2">
      <c r="A108" s="311" t="s">
        <v>207</v>
      </c>
      <c r="B108" s="309">
        <v>10</v>
      </c>
    </row>
    <row r="109" ht="15" spans="1:2">
      <c r="A109" s="311" t="s">
        <v>208</v>
      </c>
      <c r="B109" s="309">
        <v>10</v>
      </c>
    </row>
    <row r="110" ht="15" spans="1:2">
      <c r="A110" s="311" t="s">
        <v>209</v>
      </c>
      <c r="B110" s="309">
        <v>20</v>
      </c>
    </row>
    <row r="111" ht="15" spans="1:2">
      <c r="A111" s="311" t="s">
        <v>210</v>
      </c>
      <c r="B111" s="309">
        <v>20</v>
      </c>
    </row>
    <row r="112" ht="15" spans="1:2">
      <c r="A112" s="311" t="s">
        <v>211</v>
      </c>
      <c r="B112" s="309">
        <v>251</v>
      </c>
    </row>
    <row r="113" ht="15" spans="1:2">
      <c r="A113" s="311" t="s">
        <v>212</v>
      </c>
      <c r="B113" s="309">
        <v>34</v>
      </c>
    </row>
    <row r="114" ht="15" spans="1:2">
      <c r="A114" s="311" t="s">
        <v>213</v>
      </c>
      <c r="B114" s="309">
        <v>217</v>
      </c>
    </row>
    <row r="115" ht="15" spans="1:2">
      <c r="A115" s="318" t="s">
        <v>214</v>
      </c>
      <c r="B115" s="309">
        <v>6</v>
      </c>
    </row>
    <row r="116" ht="15" spans="1:2">
      <c r="A116" s="311" t="s">
        <v>215</v>
      </c>
      <c r="B116" s="309">
        <v>6</v>
      </c>
    </row>
    <row r="117" ht="15" spans="1:2">
      <c r="A117" s="311" t="s">
        <v>216</v>
      </c>
      <c r="B117" s="309">
        <v>6</v>
      </c>
    </row>
    <row r="118" ht="15" spans="1:2">
      <c r="A118" s="318" t="s">
        <v>217</v>
      </c>
      <c r="B118" s="309">
        <v>97.87</v>
      </c>
    </row>
    <row r="119" ht="15" spans="1:2">
      <c r="A119" s="318" t="s">
        <v>218</v>
      </c>
      <c r="B119" s="309">
        <v>97.87</v>
      </c>
    </row>
    <row r="120" ht="15" spans="1:2">
      <c r="A120" s="318" t="s">
        <v>219</v>
      </c>
      <c r="B120" s="309">
        <v>92</v>
      </c>
    </row>
    <row r="121" ht="15" spans="1:2">
      <c r="A121" s="318" t="s">
        <v>220</v>
      </c>
      <c r="B121" s="309">
        <v>6</v>
      </c>
    </row>
    <row r="122" ht="15" spans="1:2">
      <c r="A122" s="318" t="s">
        <v>221</v>
      </c>
      <c r="B122" s="309">
        <v>29.38</v>
      </c>
    </row>
    <row r="123" ht="15" spans="1:2">
      <c r="A123" s="318" t="s">
        <v>222</v>
      </c>
      <c r="B123" s="309">
        <v>5</v>
      </c>
    </row>
    <row r="124" ht="15" spans="1:2">
      <c r="A124" s="318" t="s">
        <v>223</v>
      </c>
      <c r="B124" s="309">
        <v>5</v>
      </c>
    </row>
    <row r="125" ht="15" spans="1:2">
      <c r="A125" s="318" t="s">
        <v>224</v>
      </c>
      <c r="B125" s="309">
        <v>23</v>
      </c>
    </row>
    <row r="126" ht="15" spans="1:2">
      <c r="A126" s="318" t="s">
        <v>225</v>
      </c>
      <c r="B126" s="309">
        <v>23</v>
      </c>
    </row>
    <row r="127" ht="18" customHeight="1" spans="1:2">
      <c r="A127" s="318" t="s">
        <v>226</v>
      </c>
      <c r="B127" s="309">
        <v>1</v>
      </c>
    </row>
    <row r="128" ht="15" customHeight="1" spans="1:2">
      <c r="A128" s="318" t="s">
        <v>227</v>
      </c>
      <c r="B128" s="309">
        <v>1</v>
      </c>
    </row>
    <row r="129" ht="24" customHeight="1" spans="1:2">
      <c r="A129" s="319" t="s">
        <v>228</v>
      </c>
      <c r="B129" s="320"/>
    </row>
  </sheetData>
  <mergeCells count="3">
    <mergeCell ref="A1:B1"/>
    <mergeCell ref="A2:B2"/>
    <mergeCell ref="A4:B4"/>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zoomScale="130" zoomScaleNormal="130" workbookViewId="0">
      <selection activeCell="A2" sqref="A2:D2"/>
    </sheetView>
  </sheetViews>
  <sheetFormatPr defaultColWidth="9" defaultRowHeight="13.5" outlineLevelRow="6" outlineLevelCol="3"/>
  <cols>
    <col min="1" max="1" width="9.875" style="89" customWidth="1"/>
    <col min="2" max="2" width="26.75" style="89" customWidth="1"/>
    <col min="3" max="4" width="16.375" style="89" customWidth="1"/>
    <col min="5" max="16384" width="9" style="89"/>
  </cols>
  <sheetData>
    <row r="1" ht="18.75" spans="1:4">
      <c r="A1" s="80" t="s">
        <v>229</v>
      </c>
      <c r="B1" s="80"/>
      <c r="C1" s="80"/>
      <c r="D1" s="80"/>
    </row>
    <row r="2" ht="24" spans="1:4">
      <c r="A2" s="81" t="s">
        <v>230</v>
      </c>
      <c r="B2" s="81"/>
      <c r="C2" s="81"/>
      <c r="D2" s="81"/>
    </row>
    <row r="3" spans="1:4">
      <c r="A3" s="82" t="s">
        <v>231</v>
      </c>
      <c r="B3" s="82"/>
      <c r="C3" s="82"/>
      <c r="D3" s="82"/>
    </row>
    <row r="4" spans="1:4">
      <c r="A4" s="90"/>
      <c r="B4" s="90"/>
      <c r="C4" s="90"/>
      <c r="D4" s="84" t="s">
        <v>35</v>
      </c>
    </row>
    <row r="5" ht="14.25" spans="1:4">
      <c r="A5" s="133" t="s">
        <v>232</v>
      </c>
      <c r="B5" s="133"/>
      <c r="C5" s="134" t="s">
        <v>233</v>
      </c>
      <c r="D5" s="134" t="s">
        <v>234</v>
      </c>
    </row>
    <row r="6" ht="14.25" spans="1:4">
      <c r="A6" s="295" t="s">
        <v>235</v>
      </c>
      <c r="B6" s="295"/>
      <c r="C6" s="296" t="s">
        <v>90</v>
      </c>
      <c r="D6" s="296" t="s">
        <v>90</v>
      </c>
    </row>
    <row r="7" spans="1:3">
      <c r="A7" s="297" t="s">
        <v>236</v>
      </c>
      <c r="B7" s="297"/>
      <c r="C7" s="297"/>
    </row>
  </sheetData>
  <mergeCells count="5">
    <mergeCell ref="A1:D1"/>
    <mergeCell ref="A2:D2"/>
    <mergeCell ref="A3:D3"/>
    <mergeCell ref="A5:B5"/>
    <mergeCell ref="A6:B6"/>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45"/>
  <sheetViews>
    <sheetView showZeros="0" zoomScale="130" zoomScaleNormal="130" workbookViewId="0">
      <selection activeCell="A2" sqref="A2:B2"/>
    </sheetView>
  </sheetViews>
  <sheetFormatPr defaultColWidth="10" defaultRowHeight="13.5" outlineLevelCol="1"/>
  <cols>
    <col min="1" max="1" width="56.625" style="78" customWidth="1"/>
    <col min="2" max="2" width="20.125" style="79" customWidth="1"/>
    <col min="3" max="16384" width="10" style="79"/>
  </cols>
  <sheetData>
    <row r="1" ht="18.75" spans="1:2">
      <c r="A1" s="80" t="s">
        <v>237</v>
      </c>
      <c r="B1" s="80"/>
    </row>
    <row r="2" ht="24" spans="1:2">
      <c r="A2" s="249" t="s">
        <v>230</v>
      </c>
      <c r="B2" s="249"/>
    </row>
    <row r="3" spans="1:2">
      <c r="A3" s="82" t="s">
        <v>238</v>
      </c>
      <c r="B3" s="82"/>
    </row>
    <row r="4" ht="20.25" customHeight="1" spans="1:2">
      <c r="A4" s="83"/>
      <c r="B4" s="84" t="s">
        <v>35</v>
      </c>
    </row>
    <row r="5" ht="20.1" customHeight="1" spans="1:2">
      <c r="A5" s="133" t="s">
        <v>239</v>
      </c>
      <c r="B5" s="134" t="s">
        <v>40</v>
      </c>
    </row>
    <row r="6" spans="1:2">
      <c r="A6" s="244" t="s">
        <v>235</v>
      </c>
      <c r="B6" s="293" t="s">
        <v>90</v>
      </c>
    </row>
    <row r="7" spans="1:2">
      <c r="A7" s="294" t="s">
        <v>236</v>
      </c>
      <c r="B7" s="294"/>
    </row>
    <row r="8" spans="1:1">
      <c r="A8" s="79"/>
    </row>
    <row r="9" spans="1:1">
      <c r="A9" s="79"/>
    </row>
    <row r="10" spans="1:1">
      <c r="A10" s="79"/>
    </row>
    <row r="11" spans="1:1">
      <c r="A11" s="79"/>
    </row>
    <row r="12" spans="1:1">
      <c r="A12" s="79"/>
    </row>
    <row r="13" spans="1:1">
      <c r="A13" s="79"/>
    </row>
    <row r="14" spans="1:1">
      <c r="A14" s="79"/>
    </row>
    <row r="15" spans="1:1">
      <c r="A15" s="79"/>
    </row>
    <row r="16" spans="1:1">
      <c r="A16" s="79"/>
    </row>
    <row r="17" spans="1:1">
      <c r="A17" s="79"/>
    </row>
    <row r="18" spans="1:1">
      <c r="A18" s="79"/>
    </row>
    <row r="19" spans="1:1">
      <c r="A19" s="79"/>
    </row>
    <row r="20" spans="1:1">
      <c r="A20" s="79"/>
    </row>
    <row r="21" spans="1:1">
      <c r="A21" s="79"/>
    </row>
    <row r="22" spans="1:1">
      <c r="A22" s="79"/>
    </row>
    <row r="23" spans="1:1">
      <c r="A23" s="79"/>
    </row>
    <row r="24" spans="1:1">
      <c r="A24" s="79"/>
    </row>
    <row r="25" spans="1:1">
      <c r="A25" s="79"/>
    </row>
    <row r="26" spans="1:1">
      <c r="A26" s="79"/>
    </row>
    <row r="27" spans="1:1">
      <c r="A27" s="79"/>
    </row>
    <row r="28" spans="1:1">
      <c r="A28" s="79"/>
    </row>
    <row r="29" spans="1:1">
      <c r="A29" s="79"/>
    </row>
    <row r="30" spans="1:1">
      <c r="A30" s="79"/>
    </row>
    <row r="31" spans="1:1">
      <c r="A31" s="79"/>
    </row>
    <row r="32" spans="1:1">
      <c r="A32" s="79"/>
    </row>
    <row r="33" spans="1:1">
      <c r="A33" s="79"/>
    </row>
    <row r="34" spans="1:1">
      <c r="A34" s="79"/>
    </row>
    <row r="35" spans="1:1">
      <c r="A35" s="79"/>
    </row>
    <row r="36" spans="1:1">
      <c r="A36" s="79"/>
    </row>
    <row r="37" spans="1:1">
      <c r="A37" s="79"/>
    </row>
    <row r="38" spans="1:1">
      <c r="A38" s="79"/>
    </row>
    <row r="39" spans="1:1">
      <c r="A39" s="79"/>
    </row>
    <row r="40" spans="1:1">
      <c r="A40" s="79"/>
    </row>
    <row r="41" spans="1:1">
      <c r="A41" s="79"/>
    </row>
    <row r="42" spans="1:1">
      <c r="A42" s="79"/>
    </row>
    <row r="43" spans="1:1">
      <c r="A43" s="79"/>
    </row>
    <row r="44" spans="1:1">
      <c r="A44" s="79"/>
    </row>
    <row r="45" spans="1:1">
      <c r="A45" s="79"/>
    </row>
  </sheetData>
  <mergeCells count="4">
    <mergeCell ref="A1:B1"/>
    <mergeCell ref="A2:B2"/>
    <mergeCell ref="A3:B3"/>
    <mergeCell ref="A7:B7"/>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N57"/>
  <sheetViews>
    <sheetView showZeros="0" zoomScaleSheetLayoutView="130" workbookViewId="0">
      <selection activeCell="H14" sqref="H14"/>
    </sheetView>
  </sheetViews>
  <sheetFormatPr defaultColWidth="9" defaultRowHeight="15.75"/>
  <cols>
    <col min="1" max="1" width="39.125" style="260" customWidth="1"/>
    <col min="2" max="5" width="11.125" style="261" customWidth="1"/>
    <col min="6" max="6" width="12.625" style="261" customWidth="1"/>
    <col min="7" max="7" width="11.75" style="261" customWidth="1"/>
    <col min="8" max="8" width="35.125" style="262" customWidth="1"/>
    <col min="9" max="12" width="11.125" style="261" customWidth="1"/>
    <col min="13" max="13" width="12.625" style="261" customWidth="1"/>
    <col min="14" max="14" width="11.75" style="261" customWidth="1"/>
    <col min="15" max="16384" width="9" style="263"/>
  </cols>
  <sheetData>
    <row r="1" ht="18" customHeight="1" spans="1:14">
      <c r="A1" s="3" t="s">
        <v>240</v>
      </c>
      <c r="B1" s="3"/>
      <c r="C1" s="3"/>
      <c r="D1" s="3"/>
      <c r="E1" s="3"/>
      <c r="F1" s="3"/>
      <c r="G1" s="3"/>
      <c r="H1" s="3"/>
      <c r="I1" s="289"/>
      <c r="J1" s="289"/>
      <c r="K1" s="289"/>
      <c r="L1" s="289"/>
      <c r="M1" s="289"/>
      <c r="N1" s="289"/>
    </row>
    <row r="2" ht="33" customHeight="1" spans="1:14">
      <c r="A2" s="264" t="s">
        <v>241</v>
      </c>
      <c r="B2" s="264"/>
      <c r="C2" s="264"/>
      <c r="D2" s="264"/>
      <c r="E2" s="264"/>
      <c r="F2" s="264"/>
      <c r="G2" s="264"/>
      <c r="H2" s="264"/>
      <c r="I2" s="264"/>
      <c r="J2" s="264"/>
      <c r="K2" s="264"/>
      <c r="L2" s="264"/>
      <c r="M2" s="264"/>
      <c r="N2" s="264"/>
    </row>
    <row r="3" ht="20.25" customHeight="1" spans="1:14">
      <c r="A3" s="265" t="s">
        <v>242</v>
      </c>
      <c r="B3" s="265"/>
      <c r="C3" s="265"/>
      <c r="D3" s="265"/>
      <c r="E3" s="265"/>
      <c r="F3" s="265"/>
      <c r="G3" s="265"/>
      <c r="H3" s="265"/>
      <c r="I3" s="265"/>
      <c r="J3" s="265"/>
      <c r="K3" s="265"/>
      <c r="L3" s="265"/>
      <c r="M3" s="265"/>
      <c r="N3" s="290" t="s">
        <v>243</v>
      </c>
    </row>
    <row r="4" ht="57" spans="1:14">
      <c r="A4" s="266" t="s">
        <v>244</v>
      </c>
      <c r="B4" s="267" t="s">
        <v>245</v>
      </c>
      <c r="C4" s="267" t="s">
        <v>38</v>
      </c>
      <c r="D4" s="267" t="s">
        <v>39</v>
      </c>
      <c r="E4" s="267" t="s">
        <v>246</v>
      </c>
      <c r="F4" s="267" t="s">
        <v>41</v>
      </c>
      <c r="G4" s="268" t="s">
        <v>42</v>
      </c>
      <c r="H4" s="266" t="s">
        <v>115</v>
      </c>
      <c r="I4" s="267" t="s">
        <v>245</v>
      </c>
      <c r="J4" s="267" t="s">
        <v>38</v>
      </c>
      <c r="K4" s="267" t="s">
        <v>39</v>
      </c>
      <c r="L4" s="267" t="s">
        <v>246</v>
      </c>
      <c r="M4" s="267" t="s">
        <v>41</v>
      </c>
      <c r="N4" s="268" t="s">
        <v>42</v>
      </c>
    </row>
    <row r="5" ht="20.1" customHeight="1" spans="1:14">
      <c r="A5" s="266" t="s">
        <v>247</v>
      </c>
      <c r="B5" s="269">
        <v>6</v>
      </c>
      <c r="C5" s="269">
        <f>C6+C20</f>
        <v>6.18</v>
      </c>
      <c r="D5" s="269">
        <f>D6+D20</f>
        <v>6.18</v>
      </c>
      <c r="E5" s="269">
        <f>E6+E20</f>
        <v>6.18</v>
      </c>
      <c r="F5" s="269">
        <v>100</v>
      </c>
      <c r="G5" s="270" t="s">
        <v>248</v>
      </c>
      <c r="H5" s="266" t="s">
        <v>247</v>
      </c>
      <c r="I5" s="269">
        <f t="shared" ref="I5:L5" si="0">I6+I20</f>
        <v>6.18</v>
      </c>
      <c r="J5" s="269">
        <f t="shared" si="0"/>
        <v>6.18</v>
      </c>
      <c r="K5" s="269">
        <f t="shared" si="0"/>
        <v>6.18</v>
      </c>
      <c r="L5" s="269">
        <f t="shared" si="0"/>
        <v>6.18</v>
      </c>
      <c r="M5" s="269">
        <v>100</v>
      </c>
      <c r="N5" s="270" t="s">
        <v>248</v>
      </c>
    </row>
    <row r="6" ht="20.1" customHeight="1" spans="1:14">
      <c r="A6" s="271" t="s">
        <v>249</v>
      </c>
      <c r="B6" s="269">
        <f>SUM(B7:B19)</f>
        <v>0</v>
      </c>
      <c r="C6" s="269">
        <f>SUM(C7:C19)</f>
        <v>0</v>
      </c>
      <c r="D6" s="269">
        <f>SUM(D7:D19)</f>
        <v>0</v>
      </c>
      <c r="E6" s="269">
        <f>SUM(E7:E19)</f>
        <v>0</v>
      </c>
      <c r="F6" s="269"/>
      <c r="G6" s="272"/>
      <c r="H6" s="271" t="s">
        <v>250</v>
      </c>
      <c r="I6" s="269">
        <f t="shared" ref="I6:L6" si="1">SUM(I7:I19)</f>
        <v>6.18</v>
      </c>
      <c r="J6" s="269">
        <f t="shared" si="1"/>
        <v>5.21</v>
      </c>
      <c r="K6" s="269">
        <f t="shared" si="1"/>
        <v>5.21</v>
      </c>
      <c r="L6" s="269">
        <f t="shared" si="1"/>
        <v>5.21</v>
      </c>
      <c r="M6" s="269"/>
      <c r="N6" s="272"/>
    </row>
    <row r="7" ht="20.1" customHeight="1" spans="1:14">
      <c r="A7" s="273" t="s">
        <v>251</v>
      </c>
      <c r="B7" s="274"/>
      <c r="C7" s="274"/>
      <c r="D7" s="274"/>
      <c r="E7" s="274"/>
      <c r="F7" s="274"/>
      <c r="G7" s="275"/>
      <c r="H7" s="276" t="s">
        <v>252</v>
      </c>
      <c r="I7" s="274"/>
      <c r="J7" s="274"/>
      <c r="K7" s="274"/>
      <c r="L7" s="274"/>
      <c r="M7" s="274"/>
      <c r="N7" s="275"/>
    </row>
    <row r="8" ht="20.1" customHeight="1" spans="1:14">
      <c r="A8" s="276" t="s">
        <v>253</v>
      </c>
      <c r="B8" s="274"/>
      <c r="C8" s="274"/>
      <c r="D8" s="274"/>
      <c r="E8" s="274"/>
      <c r="F8" s="274"/>
      <c r="G8" s="275"/>
      <c r="H8" s="276" t="s">
        <v>254</v>
      </c>
      <c r="I8" s="274"/>
      <c r="J8" s="274"/>
      <c r="K8" s="274"/>
      <c r="L8" s="274"/>
      <c r="M8" s="274"/>
      <c r="N8" s="275"/>
    </row>
    <row r="9" ht="20.1" customHeight="1" spans="1:14">
      <c r="A9" s="276" t="s">
        <v>255</v>
      </c>
      <c r="B9" s="274"/>
      <c r="C9" s="274"/>
      <c r="D9" s="274"/>
      <c r="E9" s="274"/>
      <c r="F9" s="274"/>
      <c r="G9" s="275"/>
      <c r="H9" s="276" t="s">
        <v>256</v>
      </c>
      <c r="I9" s="274"/>
      <c r="J9" s="274"/>
      <c r="K9" s="274"/>
      <c r="L9" s="274"/>
      <c r="M9" s="274"/>
      <c r="N9" s="275"/>
    </row>
    <row r="10" ht="20.1" customHeight="1" spans="1:14">
      <c r="A10" s="276" t="s">
        <v>257</v>
      </c>
      <c r="B10" s="274"/>
      <c r="C10" s="274"/>
      <c r="D10" s="274"/>
      <c r="E10" s="274"/>
      <c r="F10" s="274"/>
      <c r="G10" s="275"/>
      <c r="H10" s="276" t="s">
        <v>258</v>
      </c>
      <c r="I10" s="274"/>
      <c r="J10" s="274"/>
      <c r="K10" s="274"/>
      <c r="L10" s="274"/>
      <c r="M10" s="274"/>
      <c r="N10" s="275"/>
    </row>
    <row r="11" ht="20.1" customHeight="1" spans="1:14">
      <c r="A11" s="276" t="s">
        <v>259</v>
      </c>
      <c r="B11" s="277"/>
      <c r="C11" s="277"/>
      <c r="D11" s="277"/>
      <c r="E11" s="277"/>
      <c r="F11" s="274"/>
      <c r="G11" s="275"/>
      <c r="H11" s="276" t="s">
        <v>260</v>
      </c>
      <c r="I11" s="277"/>
      <c r="J11" s="277"/>
      <c r="K11" s="277"/>
      <c r="L11" s="277"/>
      <c r="M11" s="274"/>
      <c r="N11" s="275"/>
    </row>
    <row r="12" ht="20.1" customHeight="1" spans="1:14">
      <c r="A12" s="276" t="s">
        <v>261</v>
      </c>
      <c r="B12" s="277"/>
      <c r="C12" s="277"/>
      <c r="D12" s="277"/>
      <c r="E12" s="277"/>
      <c r="F12" s="274"/>
      <c r="G12" s="275"/>
      <c r="H12" s="276" t="s">
        <v>262</v>
      </c>
      <c r="I12" s="277"/>
      <c r="J12" s="277"/>
      <c r="K12" s="277"/>
      <c r="L12" s="277"/>
      <c r="M12" s="274"/>
      <c r="N12" s="275"/>
    </row>
    <row r="13" ht="20.1" customHeight="1" spans="1:14">
      <c r="A13" s="276" t="s">
        <v>263</v>
      </c>
      <c r="B13" s="277"/>
      <c r="C13" s="277"/>
      <c r="D13" s="277"/>
      <c r="E13" s="277"/>
      <c r="F13" s="274"/>
      <c r="G13" s="275"/>
      <c r="H13" s="276" t="s">
        <v>264</v>
      </c>
      <c r="I13" s="277"/>
      <c r="J13" s="277"/>
      <c r="K13" s="277"/>
      <c r="L13" s="277"/>
      <c r="M13" s="274"/>
      <c r="N13" s="275"/>
    </row>
    <row r="14" ht="20.1" customHeight="1" spans="1:14">
      <c r="A14" s="276" t="s">
        <v>265</v>
      </c>
      <c r="B14" s="277"/>
      <c r="C14" s="277"/>
      <c r="D14" s="277"/>
      <c r="E14" s="277"/>
      <c r="F14" s="274"/>
      <c r="G14" s="275"/>
      <c r="H14" s="276" t="s">
        <v>266</v>
      </c>
      <c r="I14" s="277"/>
      <c r="J14" s="277"/>
      <c r="K14" s="277"/>
      <c r="L14" s="277"/>
      <c r="M14" s="274"/>
      <c r="N14" s="275"/>
    </row>
    <row r="15" ht="20.1" customHeight="1" spans="1:14">
      <c r="A15" s="276" t="s">
        <v>267</v>
      </c>
      <c r="B15" s="277"/>
      <c r="C15" s="277"/>
      <c r="D15" s="277"/>
      <c r="E15" s="277"/>
      <c r="F15" s="274"/>
      <c r="G15" s="275"/>
      <c r="H15" s="276" t="s">
        <v>268</v>
      </c>
      <c r="I15" s="277">
        <v>6.18</v>
      </c>
      <c r="J15" s="277">
        <v>5.21</v>
      </c>
      <c r="K15" s="277">
        <v>5.21</v>
      </c>
      <c r="L15" s="277">
        <v>5.21</v>
      </c>
      <c r="M15" s="274"/>
      <c r="N15" s="275"/>
    </row>
    <row r="16" ht="20.1" customHeight="1" spans="1:14">
      <c r="A16" s="276" t="s">
        <v>269</v>
      </c>
      <c r="B16" s="277"/>
      <c r="C16" s="277"/>
      <c r="D16" s="277"/>
      <c r="E16" s="277"/>
      <c r="F16" s="274"/>
      <c r="G16" s="275"/>
      <c r="H16" s="276"/>
      <c r="I16" s="277"/>
      <c r="J16" s="277"/>
      <c r="K16" s="277"/>
      <c r="L16" s="277"/>
      <c r="M16" s="274"/>
      <c r="N16" s="275"/>
    </row>
    <row r="17" ht="20.1" customHeight="1" spans="1:14">
      <c r="A17" s="278" t="s">
        <v>270</v>
      </c>
      <c r="B17" s="277"/>
      <c r="C17" s="277"/>
      <c r="D17" s="277"/>
      <c r="E17" s="277"/>
      <c r="F17" s="274"/>
      <c r="G17" s="275"/>
      <c r="H17" s="276"/>
      <c r="I17" s="277"/>
      <c r="J17" s="277"/>
      <c r="K17" s="277"/>
      <c r="L17" s="277"/>
      <c r="M17" s="274"/>
      <c r="N17" s="275"/>
    </row>
    <row r="18" ht="20.1" customHeight="1" spans="1:14">
      <c r="A18" s="278" t="s">
        <v>271</v>
      </c>
      <c r="B18" s="277"/>
      <c r="C18" s="277"/>
      <c r="D18" s="277"/>
      <c r="E18" s="277"/>
      <c r="F18" s="274"/>
      <c r="G18" s="275"/>
      <c r="H18" s="276"/>
      <c r="I18" s="277"/>
      <c r="J18" s="277"/>
      <c r="K18" s="277"/>
      <c r="L18" s="277"/>
      <c r="M18" s="274"/>
      <c r="N18" s="275"/>
    </row>
    <row r="19" ht="20.1" customHeight="1" spans="1:14">
      <c r="A19" s="278" t="s">
        <v>272</v>
      </c>
      <c r="B19" s="274"/>
      <c r="C19" s="274"/>
      <c r="D19" s="274"/>
      <c r="E19" s="274"/>
      <c r="F19" s="274"/>
      <c r="G19" s="275"/>
      <c r="H19" s="276"/>
      <c r="I19" s="274"/>
      <c r="J19" s="274"/>
      <c r="K19" s="274"/>
      <c r="L19" s="274"/>
      <c r="M19" s="274"/>
      <c r="N19" s="275"/>
    </row>
    <row r="20" ht="20.1" customHeight="1" spans="1:14">
      <c r="A20" s="271" t="s">
        <v>273</v>
      </c>
      <c r="B20" s="269">
        <f>B21+B22+B23+B26</f>
        <v>6</v>
      </c>
      <c r="C20" s="269">
        <f>C21+C22+C23+C26</f>
        <v>6.18</v>
      </c>
      <c r="D20" s="269">
        <f>D21+D22+D23+D26</f>
        <v>6.18</v>
      </c>
      <c r="E20" s="269">
        <f>E21+E22+E23+E26</f>
        <v>6.18</v>
      </c>
      <c r="F20" s="269">
        <v>100</v>
      </c>
      <c r="G20" s="279" t="s">
        <v>248</v>
      </c>
      <c r="H20" s="271" t="s">
        <v>274</v>
      </c>
      <c r="I20" s="269">
        <f t="shared" ref="I20:L20" si="2">I21+I22+I23+I26</f>
        <v>0</v>
      </c>
      <c r="J20" s="269">
        <f t="shared" si="2"/>
        <v>0.97</v>
      </c>
      <c r="K20" s="269">
        <f t="shared" si="2"/>
        <v>0.97</v>
      </c>
      <c r="L20" s="269">
        <f t="shared" si="2"/>
        <v>0.97</v>
      </c>
      <c r="M20" s="269">
        <v>100</v>
      </c>
      <c r="N20" s="279" t="s">
        <v>248</v>
      </c>
    </row>
    <row r="21" ht="20.1" customHeight="1" spans="1:14">
      <c r="A21" s="278" t="s">
        <v>275</v>
      </c>
      <c r="B21" s="280"/>
      <c r="C21" s="280"/>
      <c r="D21" s="280"/>
      <c r="E21" s="280"/>
      <c r="F21" s="281">
        <v>100</v>
      </c>
      <c r="G21" s="282"/>
      <c r="H21" s="283" t="s">
        <v>276</v>
      </c>
      <c r="I21" s="280"/>
      <c r="J21" s="280">
        <v>0.97</v>
      </c>
      <c r="K21" s="280">
        <v>0.97</v>
      </c>
      <c r="L21" s="280">
        <v>0.97</v>
      </c>
      <c r="M21" s="281">
        <v>100</v>
      </c>
      <c r="N21" s="282"/>
    </row>
    <row r="22" ht="20.1" customHeight="1" spans="1:14">
      <c r="A22" s="238" t="s">
        <v>94</v>
      </c>
      <c r="B22" s="281"/>
      <c r="C22" s="281"/>
      <c r="D22" s="281"/>
      <c r="E22" s="281"/>
      <c r="F22" s="281"/>
      <c r="G22" s="282"/>
      <c r="H22" s="278" t="s">
        <v>277</v>
      </c>
      <c r="I22" s="281"/>
      <c r="J22" s="281"/>
      <c r="K22" s="281"/>
      <c r="L22" s="281"/>
      <c r="M22" s="281"/>
      <c r="N22" s="282"/>
    </row>
    <row r="23" ht="20.1" customHeight="1" spans="1:14">
      <c r="A23" s="284" t="s">
        <v>278</v>
      </c>
      <c r="B23" s="281">
        <f>SUM(B24:B25)</f>
        <v>0</v>
      </c>
      <c r="C23" s="281">
        <f>SUM(C24:C25)</f>
        <v>0</v>
      </c>
      <c r="D23" s="281">
        <f>SUM(D24:D25)</f>
        <v>0</v>
      </c>
      <c r="E23" s="281">
        <f>SUM(E24:E25)</f>
        <v>0</v>
      </c>
      <c r="F23" s="281"/>
      <c r="G23" s="282"/>
      <c r="H23" s="284" t="s">
        <v>279</v>
      </c>
      <c r="I23" s="291">
        <f>SUM(I24)</f>
        <v>0</v>
      </c>
      <c r="J23" s="291">
        <f t="shared" ref="J23:L23" si="3">SUM(J24)</f>
        <v>0</v>
      </c>
      <c r="K23" s="291">
        <f t="shared" si="3"/>
        <v>0</v>
      </c>
      <c r="L23" s="291">
        <f t="shared" si="3"/>
        <v>0</v>
      </c>
      <c r="M23" s="291"/>
      <c r="N23" s="282"/>
    </row>
    <row r="24" ht="20.1" customHeight="1" spans="1:14">
      <c r="A24" s="284" t="s">
        <v>102</v>
      </c>
      <c r="B24" s="281"/>
      <c r="C24" s="281"/>
      <c r="D24" s="281"/>
      <c r="E24" s="281"/>
      <c r="F24" s="281"/>
      <c r="G24" s="285"/>
      <c r="H24" s="284" t="s">
        <v>280</v>
      </c>
      <c r="I24" s="291"/>
      <c r="J24" s="291"/>
      <c r="K24" s="291"/>
      <c r="L24" s="291"/>
      <c r="M24" s="291"/>
      <c r="N24" s="285"/>
    </row>
    <row r="25" ht="20.1" customHeight="1" spans="1:14">
      <c r="A25" s="284" t="s">
        <v>104</v>
      </c>
      <c r="B25" s="280"/>
      <c r="C25" s="280"/>
      <c r="D25" s="280"/>
      <c r="E25" s="280"/>
      <c r="F25" s="281"/>
      <c r="G25" s="285"/>
      <c r="H25" s="284" t="s">
        <v>281</v>
      </c>
      <c r="I25" s="292"/>
      <c r="J25" s="291"/>
      <c r="K25" s="291"/>
      <c r="L25" s="291"/>
      <c r="M25" s="291"/>
      <c r="N25" s="285"/>
    </row>
    <row r="26" ht="20.1" customHeight="1" spans="1:14">
      <c r="A26" s="278" t="s">
        <v>282</v>
      </c>
      <c r="B26" s="281">
        <v>6</v>
      </c>
      <c r="C26" s="281">
        <v>6.18</v>
      </c>
      <c r="D26" s="281">
        <v>6.18</v>
      </c>
      <c r="E26" s="281">
        <v>6.18</v>
      </c>
      <c r="F26" s="281">
        <v>100</v>
      </c>
      <c r="G26" s="285" t="s">
        <v>248</v>
      </c>
      <c r="H26" s="286" t="s">
        <v>107</v>
      </c>
      <c r="I26" s="291"/>
      <c r="J26" s="291"/>
      <c r="K26" s="291"/>
      <c r="L26" s="291"/>
      <c r="M26" s="291"/>
      <c r="N26" s="285" t="s">
        <v>248</v>
      </c>
    </row>
    <row r="27" ht="20.1" customHeight="1" spans="1:14">
      <c r="A27" s="278"/>
      <c r="B27" s="281"/>
      <c r="C27" s="281"/>
      <c r="D27" s="281"/>
      <c r="E27" s="281"/>
      <c r="F27" s="281"/>
      <c r="G27" s="285"/>
      <c r="H27" s="286" t="s">
        <v>109</v>
      </c>
      <c r="I27" s="291"/>
      <c r="J27" s="291"/>
      <c r="K27" s="291"/>
      <c r="L27" s="291"/>
      <c r="M27" s="291"/>
      <c r="N27" s="285"/>
    </row>
    <row r="28" ht="20.1" customHeight="1" spans="1:14">
      <c r="A28" s="287"/>
      <c r="B28" s="282"/>
      <c r="C28" s="282"/>
      <c r="D28" s="282"/>
      <c r="E28" s="282"/>
      <c r="F28" s="282"/>
      <c r="G28" s="282"/>
      <c r="H28" s="278" t="s">
        <v>283</v>
      </c>
      <c r="I28" s="282"/>
      <c r="J28" s="282"/>
      <c r="K28" s="282"/>
      <c r="L28" s="282"/>
      <c r="M28" s="282"/>
      <c r="N28" s="282"/>
    </row>
    <row r="29" ht="37.5" customHeight="1" spans="1:14">
      <c r="A29" s="288" t="s">
        <v>284</v>
      </c>
      <c r="B29" s="288"/>
      <c r="C29" s="288"/>
      <c r="D29" s="288"/>
      <c r="E29" s="288"/>
      <c r="F29" s="288"/>
      <c r="G29" s="288"/>
      <c r="H29" s="288"/>
      <c r="I29" s="288"/>
      <c r="J29" s="288"/>
      <c r="K29" s="288"/>
      <c r="L29" s="288"/>
      <c r="M29" s="288"/>
      <c r="N29" s="288"/>
    </row>
    <row r="30" ht="20.1" customHeight="1" spans="7:14">
      <c r="G30" s="263"/>
      <c r="N30" s="263"/>
    </row>
    <row r="31" ht="20.1" customHeight="1" spans="7:14">
      <c r="G31" s="263"/>
      <c r="N31" s="263"/>
    </row>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s="260" customFormat="1" ht="20.1" customHeight="1" spans="2:14">
      <c r="B51" s="261"/>
      <c r="C51" s="261"/>
      <c r="D51" s="261"/>
      <c r="E51" s="261"/>
      <c r="F51" s="261"/>
      <c r="G51" s="261"/>
      <c r="H51" s="262"/>
      <c r="I51" s="261"/>
      <c r="J51" s="261"/>
      <c r="K51" s="261"/>
      <c r="L51" s="261"/>
      <c r="M51" s="261"/>
      <c r="N51" s="261"/>
    </row>
    <row r="52" s="260" customFormat="1" ht="20.1" customHeight="1" spans="2:14">
      <c r="B52" s="261"/>
      <c r="C52" s="261"/>
      <c r="D52" s="261"/>
      <c r="E52" s="261"/>
      <c r="F52" s="261"/>
      <c r="G52" s="261"/>
      <c r="H52" s="262"/>
      <c r="I52" s="261"/>
      <c r="J52" s="261"/>
      <c r="K52" s="261"/>
      <c r="L52" s="261"/>
      <c r="M52" s="261"/>
      <c r="N52" s="261"/>
    </row>
    <row r="53" s="260" customFormat="1" ht="20.1" customHeight="1" spans="2:14">
      <c r="B53" s="261"/>
      <c r="C53" s="261"/>
      <c r="D53" s="261"/>
      <c r="E53" s="261"/>
      <c r="F53" s="261"/>
      <c r="G53" s="261"/>
      <c r="H53" s="262"/>
      <c r="I53" s="261"/>
      <c r="J53" s="261"/>
      <c r="K53" s="261"/>
      <c r="L53" s="261"/>
      <c r="M53" s="261"/>
      <c r="N53" s="261"/>
    </row>
    <row r="54" s="260" customFormat="1" ht="20.1" customHeight="1" spans="2:14">
      <c r="B54" s="261"/>
      <c r="C54" s="261"/>
      <c r="D54" s="261"/>
      <c r="E54" s="261"/>
      <c r="F54" s="261"/>
      <c r="G54" s="261"/>
      <c r="H54" s="262"/>
      <c r="I54" s="261"/>
      <c r="J54" s="261"/>
      <c r="K54" s="261"/>
      <c r="L54" s="261"/>
      <c r="M54" s="261"/>
      <c r="N54" s="261"/>
    </row>
    <row r="55" s="260" customFormat="1" ht="20.1" customHeight="1" spans="2:14">
      <c r="B55" s="261"/>
      <c r="C55" s="261"/>
      <c r="D55" s="261"/>
      <c r="E55" s="261"/>
      <c r="F55" s="261"/>
      <c r="G55" s="261"/>
      <c r="H55" s="262"/>
      <c r="I55" s="261"/>
      <c r="J55" s="261"/>
      <c r="K55" s="261"/>
      <c r="L55" s="261"/>
      <c r="M55" s="261"/>
      <c r="N55" s="261"/>
    </row>
    <row r="56" s="260" customFormat="1" ht="20.1" customHeight="1" spans="2:14">
      <c r="B56" s="261"/>
      <c r="C56" s="261"/>
      <c r="D56" s="261"/>
      <c r="E56" s="261"/>
      <c r="F56" s="261"/>
      <c r="G56" s="261"/>
      <c r="H56" s="262"/>
      <c r="I56" s="261"/>
      <c r="J56" s="261"/>
      <c r="K56" s="261"/>
      <c r="L56" s="261"/>
      <c r="M56" s="261"/>
      <c r="N56" s="261"/>
    </row>
    <row r="57" s="260" customFormat="1" ht="20.1" customHeight="1" spans="2:14">
      <c r="B57" s="261"/>
      <c r="C57" s="261"/>
      <c r="D57" s="261"/>
      <c r="E57" s="261"/>
      <c r="F57" s="261"/>
      <c r="G57" s="261"/>
      <c r="H57" s="262"/>
      <c r="I57" s="261"/>
      <c r="J57" s="261"/>
      <c r="K57" s="261"/>
      <c r="L57" s="261"/>
      <c r="M57" s="261"/>
      <c r="N57" s="261"/>
    </row>
  </sheetData>
  <mergeCells count="4">
    <mergeCell ref="A1:H1"/>
    <mergeCell ref="A2:N2"/>
    <mergeCell ref="A3:H3"/>
    <mergeCell ref="A29:N29"/>
  </mergeCells>
  <printOptions horizontalCentered="1"/>
  <pageMargins left="0.15748031496063" right="0.15748031496063" top="0.511811023622047" bottom="0.31496062992126" header="0.31496062992126" footer="0.31496062992126"/>
  <pageSetup paperSize="9" scale="69" fitToHeight="0" orientation="landscape"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C79"/>
  <sheetViews>
    <sheetView zoomScale="115" zoomScaleNormal="115" zoomScaleSheetLayoutView="130" workbookViewId="0">
      <selection activeCell="F14" sqref="F14"/>
    </sheetView>
  </sheetViews>
  <sheetFormatPr defaultColWidth="9" defaultRowHeight="12.75" outlineLevelCol="2"/>
  <cols>
    <col min="1" max="1" width="62.625" style="245" customWidth="1"/>
    <col min="2" max="2" width="29.75" style="245" customWidth="1"/>
    <col min="3" max="3" width="11.625" style="246" customWidth="1"/>
    <col min="4" max="16384" width="9" style="246"/>
  </cols>
  <sheetData>
    <row r="1" ht="18" customHeight="1" spans="1:2">
      <c r="A1" s="247" t="s">
        <v>285</v>
      </c>
      <c r="B1" s="248"/>
    </row>
    <row r="2" ht="24" spans="1:2">
      <c r="A2" s="249" t="s">
        <v>286</v>
      </c>
      <c r="B2" s="249"/>
    </row>
    <row r="3" ht="20.25" customHeight="1" spans="1:2">
      <c r="A3" s="250"/>
      <c r="B3" s="251" t="s">
        <v>35</v>
      </c>
    </row>
    <row r="4" ht="20.1" customHeight="1" spans="1:2">
      <c r="A4" s="252" t="s">
        <v>115</v>
      </c>
      <c r="B4" s="253" t="s">
        <v>40</v>
      </c>
    </row>
    <row r="5" ht="20.1" customHeight="1" spans="1:2">
      <c r="A5" s="254" t="s">
        <v>46</v>
      </c>
      <c r="B5" s="255">
        <v>5</v>
      </c>
    </row>
    <row r="6" ht="20.1" customHeight="1" spans="1:2">
      <c r="A6" s="256" t="s">
        <v>287</v>
      </c>
      <c r="B6" s="255"/>
    </row>
    <row r="7" ht="20.1" customHeight="1" spans="1:2">
      <c r="A7" s="167" t="s">
        <v>288</v>
      </c>
      <c r="B7" s="255"/>
    </row>
    <row r="8" ht="20.1" customHeight="1" spans="1:2">
      <c r="A8" s="167" t="s">
        <v>289</v>
      </c>
      <c r="B8" s="255"/>
    </row>
    <row r="9" ht="20.1" customHeight="1" spans="1:3">
      <c r="A9" s="256" t="s">
        <v>290</v>
      </c>
      <c r="B9" s="255"/>
      <c r="C9" s="257"/>
    </row>
    <row r="10" ht="20.1" customHeight="1" spans="1:3">
      <c r="A10" s="167" t="s">
        <v>291</v>
      </c>
      <c r="B10" s="255"/>
      <c r="C10" s="257"/>
    </row>
    <row r="11" ht="20.1" customHeight="1" spans="1:2">
      <c r="A11" s="167" t="s">
        <v>292</v>
      </c>
      <c r="B11" s="255"/>
    </row>
    <row r="12" ht="20.1" customHeight="1" spans="1:2">
      <c r="A12" s="167" t="s">
        <v>293</v>
      </c>
      <c r="B12" s="255"/>
    </row>
    <row r="13" ht="20.1" customHeight="1" spans="1:2">
      <c r="A13" s="167" t="s">
        <v>294</v>
      </c>
      <c r="B13" s="255"/>
    </row>
    <row r="14" ht="20.1" customHeight="1" spans="1:2">
      <c r="A14" s="167" t="s">
        <v>295</v>
      </c>
      <c r="B14" s="255"/>
    </row>
    <row r="15" ht="20.1" customHeight="1" spans="1:2">
      <c r="A15" s="167" t="s">
        <v>296</v>
      </c>
      <c r="B15" s="255"/>
    </row>
    <row r="16" ht="20.1" customHeight="1" spans="1:2">
      <c r="A16" s="167" t="s">
        <v>297</v>
      </c>
      <c r="B16" s="255"/>
    </row>
    <row r="17" ht="20.1" customHeight="1" spans="1:2">
      <c r="A17" s="167" t="s">
        <v>298</v>
      </c>
      <c r="B17" s="255"/>
    </row>
    <row r="18" ht="20.1" customHeight="1" spans="1:2">
      <c r="A18" s="167" t="s">
        <v>299</v>
      </c>
      <c r="B18" s="255"/>
    </row>
    <row r="19" ht="20.1" customHeight="1" spans="1:2">
      <c r="A19" s="167" t="s">
        <v>300</v>
      </c>
      <c r="B19" s="255"/>
    </row>
    <row r="20" ht="20.1" customHeight="1" spans="1:2">
      <c r="A20" s="167" t="s">
        <v>301</v>
      </c>
      <c r="B20" s="255"/>
    </row>
    <row r="21" ht="20.1" customHeight="1" spans="1:2">
      <c r="A21" s="167" t="s">
        <v>302</v>
      </c>
      <c r="B21" s="255"/>
    </row>
    <row r="22" ht="20.1" customHeight="1" spans="1:2">
      <c r="A22" s="167" t="s">
        <v>303</v>
      </c>
      <c r="B22" s="255"/>
    </row>
    <row r="23" ht="20.1" customHeight="1" spans="1:2">
      <c r="A23" s="167" t="s">
        <v>304</v>
      </c>
      <c r="B23" s="255"/>
    </row>
    <row r="24" ht="20.1" customHeight="1" spans="1:2">
      <c r="A24" s="167" t="s">
        <v>305</v>
      </c>
      <c r="B24" s="255"/>
    </row>
    <row r="25" ht="20.1" customHeight="1" spans="1:2">
      <c r="A25" s="167" t="s">
        <v>306</v>
      </c>
      <c r="B25" s="255"/>
    </row>
    <row r="26" ht="20.1" customHeight="1" spans="1:2">
      <c r="A26" s="167" t="s">
        <v>307</v>
      </c>
      <c r="B26" s="255"/>
    </row>
    <row r="27" ht="20.1" customHeight="1" spans="1:2">
      <c r="A27" s="167" t="s">
        <v>298</v>
      </c>
      <c r="B27" s="255"/>
    </row>
    <row r="28" ht="20.1" customHeight="1" spans="1:2">
      <c r="A28" s="256" t="s">
        <v>308</v>
      </c>
      <c r="B28" s="255"/>
    </row>
    <row r="29" ht="20.1" customHeight="1" spans="1:2">
      <c r="A29" s="167" t="s">
        <v>309</v>
      </c>
      <c r="B29" s="255"/>
    </row>
    <row r="30" ht="20.1" customHeight="1" spans="1:2">
      <c r="A30" s="167" t="s">
        <v>310</v>
      </c>
      <c r="B30" s="255"/>
    </row>
    <row r="31" ht="20.1" customHeight="1" spans="1:2">
      <c r="A31" s="167" t="s">
        <v>311</v>
      </c>
      <c r="B31" s="255"/>
    </row>
    <row r="32" ht="20.1" customHeight="1" spans="1:2">
      <c r="A32" s="167" t="s">
        <v>312</v>
      </c>
      <c r="B32" s="255"/>
    </row>
    <row r="33" ht="20.1" customHeight="1" spans="1:2">
      <c r="A33" s="256" t="s">
        <v>313</v>
      </c>
      <c r="B33" s="255"/>
    </row>
    <row r="34" ht="20.1" hidden="1" customHeight="1" spans="1:2">
      <c r="A34" s="167" t="s">
        <v>314</v>
      </c>
      <c r="B34" s="255"/>
    </row>
    <row r="35" ht="20.1" hidden="1" customHeight="1" spans="1:2">
      <c r="A35" s="167" t="s">
        <v>315</v>
      </c>
      <c r="B35" s="255"/>
    </row>
    <row r="36" ht="20.1" hidden="1" customHeight="1" spans="1:2">
      <c r="A36" s="167" t="s">
        <v>316</v>
      </c>
      <c r="B36" s="255"/>
    </row>
    <row r="37" ht="20.1" hidden="1" customHeight="1" spans="1:2">
      <c r="A37" s="167" t="s">
        <v>317</v>
      </c>
      <c r="B37" s="255"/>
    </row>
    <row r="38" ht="20.1" hidden="1" customHeight="1" spans="1:2">
      <c r="A38" s="256" t="s">
        <v>318</v>
      </c>
      <c r="B38" s="255"/>
    </row>
    <row r="39" ht="20.1" hidden="1" customHeight="1" spans="1:2">
      <c r="A39" s="167" t="s">
        <v>319</v>
      </c>
      <c r="B39" s="255"/>
    </row>
    <row r="40" ht="20.1" hidden="1" customHeight="1" spans="1:2">
      <c r="A40" s="167" t="s">
        <v>320</v>
      </c>
      <c r="B40" s="255"/>
    </row>
    <row r="41" ht="20.1" hidden="1" customHeight="1" spans="1:2">
      <c r="A41" s="167" t="s">
        <v>321</v>
      </c>
      <c r="B41" s="255"/>
    </row>
    <row r="42" ht="20.1" hidden="1" customHeight="1" spans="1:2">
      <c r="A42" s="167" t="s">
        <v>322</v>
      </c>
      <c r="B42" s="255"/>
    </row>
    <row r="43" ht="20.1" hidden="1" customHeight="1" spans="1:2">
      <c r="A43" s="167" t="s">
        <v>323</v>
      </c>
      <c r="B43" s="255"/>
    </row>
    <row r="44" ht="20.1" hidden="1" customHeight="1" spans="1:2">
      <c r="A44" s="167" t="s">
        <v>324</v>
      </c>
      <c r="B44" s="255"/>
    </row>
    <row r="45" ht="20.1" hidden="1" customHeight="1" spans="1:2">
      <c r="A45" s="167" t="s">
        <v>325</v>
      </c>
      <c r="B45" s="255"/>
    </row>
    <row r="46" ht="20.1" hidden="1" customHeight="1" spans="1:2">
      <c r="A46" s="167" t="s">
        <v>326</v>
      </c>
      <c r="B46" s="255"/>
    </row>
    <row r="47" ht="20.1" hidden="1" customHeight="1" spans="1:2">
      <c r="A47" s="167" t="s">
        <v>327</v>
      </c>
      <c r="B47" s="255"/>
    </row>
    <row r="48" ht="20.1" hidden="1" customHeight="1" spans="1:2">
      <c r="A48" s="256" t="s">
        <v>328</v>
      </c>
      <c r="B48" s="255"/>
    </row>
    <row r="49" ht="20.1" hidden="1" customHeight="1" spans="1:2">
      <c r="A49" s="167" t="s">
        <v>329</v>
      </c>
      <c r="B49" s="255"/>
    </row>
    <row r="50" ht="20.1" hidden="1" customHeight="1" spans="1:2">
      <c r="A50" s="167" t="s">
        <v>330</v>
      </c>
      <c r="B50" s="255"/>
    </row>
    <row r="51" ht="20.1" hidden="1" customHeight="1" spans="1:2">
      <c r="A51" s="167" t="s">
        <v>331</v>
      </c>
      <c r="B51" s="255"/>
    </row>
    <row r="52" ht="20.1" hidden="1" customHeight="1" spans="1:2">
      <c r="A52" s="167" t="s">
        <v>332</v>
      </c>
      <c r="B52" s="255"/>
    </row>
    <row r="53" ht="20.1" hidden="1" customHeight="1" spans="1:2">
      <c r="A53" s="256" t="s">
        <v>333</v>
      </c>
      <c r="B53" s="255"/>
    </row>
    <row r="54" ht="20.1" hidden="1" customHeight="1" spans="1:2">
      <c r="A54" s="167" t="s">
        <v>334</v>
      </c>
      <c r="B54" s="255"/>
    </row>
    <row r="55" ht="20.1" hidden="1" customHeight="1" spans="1:2">
      <c r="A55" s="167" t="s">
        <v>335</v>
      </c>
      <c r="B55" s="255"/>
    </row>
    <row r="56" ht="20.1" customHeight="1" spans="1:2">
      <c r="A56" s="167" t="s">
        <v>336</v>
      </c>
      <c r="B56" s="255"/>
    </row>
    <row r="57" ht="20.1" customHeight="1" spans="1:2">
      <c r="A57" s="256" t="s">
        <v>337</v>
      </c>
      <c r="B57" s="255"/>
    </row>
    <row r="58" ht="20.1" customHeight="1" spans="1:2">
      <c r="A58" s="167" t="s">
        <v>338</v>
      </c>
      <c r="B58" s="255"/>
    </row>
    <row r="59" ht="20.1" customHeight="1" spans="1:2">
      <c r="A59" s="167" t="s">
        <v>339</v>
      </c>
      <c r="B59" s="255"/>
    </row>
    <row r="60" ht="20.1" customHeight="1" spans="1:2">
      <c r="A60" s="167" t="s">
        <v>340</v>
      </c>
      <c r="B60" s="255"/>
    </row>
    <row r="61" ht="20.1" customHeight="1" spans="1:2">
      <c r="A61" s="167" t="s">
        <v>341</v>
      </c>
      <c r="B61" s="255"/>
    </row>
    <row r="62" ht="20.1" customHeight="1" spans="1:2">
      <c r="A62" s="167" t="s">
        <v>342</v>
      </c>
      <c r="B62" s="255"/>
    </row>
    <row r="63" ht="20.1" customHeight="1" spans="1:2">
      <c r="A63" s="167" t="s">
        <v>343</v>
      </c>
      <c r="B63" s="255"/>
    </row>
    <row r="64" ht="20.1" customHeight="1" spans="1:2">
      <c r="A64" s="167" t="s">
        <v>344</v>
      </c>
      <c r="B64" s="255"/>
    </row>
    <row r="65" ht="20.1" customHeight="1" spans="1:2">
      <c r="A65" s="167" t="s">
        <v>345</v>
      </c>
      <c r="B65" s="255"/>
    </row>
    <row r="66" ht="20.1" customHeight="1" spans="1:2">
      <c r="A66" s="167" t="s">
        <v>346</v>
      </c>
      <c r="B66" s="255"/>
    </row>
    <row r="67" ht="20.1" customHeight="1" spans="1:2">
      <c r="A67" s="167" t="s">
        <v>347</v>
      </c>
      <c r="B67" s="255"/>
    </row>
    <row r="68" ht="20.1" customHeight="1" spans="1:2">
      <c r="A68" s="167" t="s">
        <v>348</v>
      </c>
      <c r="B68" s="255"/>
    </row>
    <row r="69" ht="20.1" customHeight="1" spans="1:2">
      <c r="A69" s="167" t="s">
        <v>349</v>
      </c>
      <c r="B69" s="255"/>
    </row>
    <row r="70" ht="20.1" customHeight="1" spans="1:2">
      <c r="A70" s="167" t="s">
        <v>350</v>
      </c>
      <c r="B70" s="255"/>
    </row>
    <row r="71" ht="20.1" customHeight="1" spans="1:2">
      <c r="A71" s="167" t="s">
        <v>351</v>
      </c>
      <c r="B71" s="255">
        <v>5.21</v>
      </c>
    </row>
    <row r="72" ht="20.1" customHeight="1" spans="1:2">
      <c r="A72" s="167" t="s">
        <v>352</v>
      </c>
      <c r="B72" s="255"/>
    </row>
    <row r="73" ht="20.1" customHeight="1" spans="1:2">
      <c r="A73" s="167" t="s">
        <v>353</v>
      </c>
      <c r="B73" s="255"/>
    </row>
    <row r="74" ht="20.1" customHeight="1" spans="1:2">
      <c r="A74" s="167" t="s">
        <v>354</v>
      </c>
      <c r="B74" s="255"/>
    </row>
    <row r="75" ht="20.1" customHeight="1" spans="1:2">
      <c r="A75" s="167" t="s">
        <v>355</v>
      </c>
      <c r="B75" s="255"/>
    </row>
    <row r="76" ht="20.1" customHeight="1" spans="1:2">
      <c r="A76" s="167" t="s">
        <v>356</v>
      </c>
      <c r="B76" s="255">
        <v>5.21</v>
      </c>
    </row>
    <row r="77" ht="20.1" customHeight="1" spans="1:2">
      <c r="A77" s="167" t="s">
        <v>357</v>
      </c>
      <c r="B77" s="255"/>
    </row>
    <row r="78" ht="20.1" customHeight="1" spans="1:2">
      <c r="A78" s="256" t="s">
        <v>358</v>
      </c>
      <c r="B78" s="255"/>
    </row>
    <row r="79" ht="36" customHeight="1" spans="1:2">
      <c r="A79" s="258" t="s">
        <v>359</v>
      </c>
      <c r="B79" s="259"/>
    </row>
  </sheetData>
  <mergeCells count="3">
    <mergeCell ref="A1:B1"/>
    <mergeCell ref="A2:B2"/>
    <mergeCell ref="A79:B79"/>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zoomScale="130" zoomScaleNormal="130" workbookViewId="0">
      <selection activeCell="A1" sqref="A1:C1"/>
    </sheetView>
  </sheetViews>
  <sheetFormatPr defaultColWidth="9" defaultRowHeight="13.5" outlineLevelRow="6" outlineLevelCol="2"/>
  <cols>
    <col min="1" max="1" width="9.875" style="89" customWidth="1"/>
    <col min="2" max="3" width="26.75" style="89" customWidth="1"/>
    <col min="4" max="16384" width="9" style="89"/>
  </cols>
  <sheetData>
    <row r="1" ht="18.75" spans="1:3">
      <c r="A1" s="80" t="s">
        <v>360</v>
      </c>
      <c r="B1" s="80"/>
      <c r="C1" s="80"/>
    </row>
    <row r="2" ht="24" spans="1:3">
      <c r="A2" s="81" t="s">
        <v>361</v>
      </c>
      <c r="B2" s="81"/>
      <c r="C2" s="81"/>
    </row>
    <row r="3" spans="1:3">
      <c r="A3" s="82" t="s">
        <v>231</v>
      </c>
      <c r="B3" s="82"/>
      <c r="C3" s="82"/>
    </row>
    <row r="4" spans="1:3">
      <c r="A4" s="90"/>
      <c r="B4" s="90"/>
      <c r="C4" s="84" t="s">
        <v>35</v>
      </c>
    </row>
    <row r="5" spans="1:3">
      <c r="A5" s="85" t="s">
        <v>232</v>
      </c>
      <c r="B5" s="85"/>
      <c r="C5" s="86" t="s">
        <v>40</v>
      </c>
    </row>
    <row r="6" spans="1:3">
      <c r="A6" s="243" t="s">
        <v>362</v>
      </c>
      <c r="B6" s="244"/>
      <c r="C6" s="91" t="s">
        <v>90</v>
      </c>
    </row>
    <row r="7" spans="1:2">
      <c r="A7" s="242" t="s">
        <v>236</v>
      </c>
      <c r="B7" s="242"/>
    </row>
  </sheetData>
  <mergeCells count="6">
    <mergeCell ref="A1:C1"/>
    <mergeCell ref="A2:C2"/>
    <mergeCell ref="A3:C3"/>
    <mergeCell ref="A5:B5"/>
    <mergeCell ref="A6:B6"/>
    <mergeCell ref="A7:B7"/>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封面</vt:lpstr>
      <vt:lpstr>目录</vt:lpstr>
      <vt:lpstr>01-2021公共平衡 </vt:lpstr>
      <vt:lpstr>02-2021公共本级支出功能</vt:lpstr>
      <vt:lpstr>03-2021公共转移支付分地区</vt:lpstr>
      <vt:lpstr>04-2021公共转移支付分项目 </vt:lpstr>
      <vt:lpstr>5-2021基金平衡</vt:lpstr>
      <vt:lpstr>6-2021基金支出</vt:lpstr>
      <vt:lpstr>7-2021基金转移支付分地区</vt:lpstr>
      <vt:lpstr>8-2021基金转移支付分项目 </vt:lpstr>
      <vt:lpstr>9-2021国资平衡</vt:lpstr>
      <vt:lpstr>10-2021社保平衡</vt:lpstr>
      <vt:lpstr>11-2021社保结余</vt:lpstr>
      <vt:lpstr>12-2022公共平衡</vt:lpstr>
      <vt:lpstr>13-2022公共本级支出功能 </vt:lpstr>
      <vt:lpstr>14-2022公共基本和项目 </vt:lpstr>
      <vt:lpstr>15-2022公共本级基本支出</vt:lpstr>
      <vt:lpstr>16-2022公共转移支付分地区</vt:lpstr>
      <vt:lpstr>17-2022公共转移支付分项目</vt:lpstr>
      <vt:lpstr>18-2022基金平衡</vt:lpstr>
      <vt:lpstr>19-2022基金支出</vt:lpstr>
      <vt:lpstr>20-2022基金转移支付分地区</vt:lpstr>
      <vt:lpstr>21-2022基金转移支付分项目</vt:lpstr>
      <vt:lpstr>22-2022国资平衡</vt:lpstr>
      <vt:lpstr>23-2022社保平衡</vt:lpstr>
      <vt:lpstr>24-2022社保结余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海不会怀疑天的蓝</cp:lastModifiedBy>
  <dcterms:created xsi:type="dcterms:W3CDTF">2006-09-13T11:21:00Z</dcterms:created>
  <dcterms:modified xsi:type="dcterms:W3CDTF">2022-02-24T01:46:45Z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9925E489031A430491B11D23C52ED3A0</vt:lpwstr>
  </property>
  <property fmtid="{D5CDD505-2E9C-101B-9397-08002B2CF9AE}" pid="3" name="KSOProductBuildVer">
    <vt:lpwstr>2052-11.1.0.11294</vt:lpwstr>
  </property>
</Properties>
</file>