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tabRatio="776" firstSheet="2" activeTab="2"/>
  </bookViews>
  <sheets>
    <sheet name="封面" sheetId="92" r:id="rId1"/>
    <sheet name="目录" sheetId="84" r:id="rId2"/>
    <sheet name="1-2022公共平衡 " sheetId="26" r:id="rId3"/>
    <sheet name="2-2022公共本级支出功能 " sheetId="27" r:id="rId4"/>
    <sheet name="3-2022公共转移支付分项目 " sheetId="60" r:id="rId5"/>
    <sheet name="4-2022基金平衡" sheetId="33" r:id="rId6"/>
    <sheet name="5-2022基金支出" sheetId="19" r:id="rId7"/>
    <sheet name="6-2022基金转移支付收支" sheetId="87" r:id="rId8"/>
    <sheet name="7-2022基金转移支付分项目 " sheetId="88" r:id="rId9"/>
    <sheet name="8-2022国资平衡" sheetId="48" r:id="rId10"/>
    <sheet name="9-2022社保平衡" sheetId="21" r:id="rId11"/>
    <sheet name="10-2022社保结余" sheetId="93" r:id="rId12"/>
    <sheet name="11-2023公共平衡" sheetId="71" r:id="rId13"/>
    <sheet name="12-2023公共本级支出功能 " sheetId="38" r:id="rId14"/>
    <sheet name="13-2023公共基本和项目 " sheetId="39" r:id="rId15"/>
    <sheet name="14-2023公共本级基本支出" sheetId="36" r:id="rId16"/>
    <sheet name="15-2023公共转移支付分项目" sheetId="54" r:id="rId17"/>
    <sheet name="16-2023基金平衡" sheetId="35" r:id="rId18"/>
    <sheet name="17-2023基金支出" sheetId="7" r:id="rId19"/>
    <sheet name="18-2023基金转移支付收支" sheetId="85" r:id="rId20"/>
    <sheet name="19-2023基金转移支付分项目" sheetId="86" r:id="rId21"/>
    <sheet name="20-2023国资平衡" sheetId="49" r:id="rId22"/>
    <sheet name="21-2023社保平衡" sheetId="89" r:id="rId23"/>
    <sheet name="22-2023社保结余" sheetId="94" r:id="rId24"/>
    <sheet name="23-2023镇级三公经费" sheetId="95" r:id="rId25"/>
    <sheet name="24-2022债券使用情况" sheetId="96" r:id="rId26"/>
    <sheet name="25-2023债券安排" sheetId="97" r:id="rId27"/>
  </sheets>
  <definedNames>
    <definedName name="_xlnm._FilterDatabase" localSheetId="3" hidden="1">'2-2022公共本级支出功能 '!$A$4:$C$547</definedName>
    <definedName name="_xlnm._FilterDatabase" localSheetId="13" hidden="1">'12-2023公共本级支出功能 '!$A$5:$C$522</definedName>
    <definedName name="_xlnm._FilterDatabase" localSheetId="6" hidden="1">'5-2022基金支出'!$A$5:$C$47</definedName>
    <definedName name="_xlnm._FilterDatabase" localSheetId="18" hidden="1">'17-2023基金支出'!$A$4:$D$43</definedName>
    <definedName name="_xlnm._FilterDatabase" localSheetId="4" hidden="1">'3-2022公共转移支付分项目 '!$A$5:$A$6</definedName>
    <definedName name="_xlnm._FilterDatabase" localSheetId="16" hidden="1">'15-2023公共转移支付分项目'!$A$5:$A$70</definedName>
    <definedName name="_xlnm._FilterDatabase" localSheetId="20" hidden="1">'19-2023基金转移支付分项目'!$A$5:$A$6</definedName>
    <definedName name="_xlnm._FilterDatabase" localSheetId="8" hidden="1">'7-2022基金转移支付分项目 '!$A$5:$A$6</definedName>
    <definedName name="fa" localSheetId="4">#REF!</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8">#REF!</definedName>
    <definedName name="fa" localSheetId="0">#REF!</definedName>
    <definedName name="fa">#REF!</definedName>
    <definedName name="_xlnm.Print_Area" localSheetId="2">'1-2022公共平衡 '!$A$1:$N$36</definedName>
    <definedName name="_xlnm.Print_Area" localSheetId="3">'2-2022公共本级支出功能 '!$A$1:$B$536</definedName>
    <definedName name="_xlnm.Print_Area" localSheetId="4">'3-2022公共转移支付分项目 '!$A$1:$B$8</definedName>
    <definedName name="_xlnm.Print_Area" localSheetId="10">'9-2022社保平衡'!$A$1:$K$17</definedName>
    <definedName name="_xlnm.Print_Area" localSheetId="12">'11-2023公共平衡'!$A$1:$D$36</definedName>
    <definedName name="_xlnm.Print_Area" localSheetId="14">'13-2023公共基本和项目 '!$A$1:$D$33</definedName>
    <definedName name="_xlnm.Print_Area" localSheetId="15">'14-2023公共本级基本支出'!$A$1:$B$31</definedName>
    <definedName name="_xlnm.Print_Area" localSheetId="16">'15-2023公共转移支付分项目'!$A$1:$B$8</definedName>
    <definedName name="_xlnm.Print_Area" localSheetId="18">'17-2023基金支出'!$A$1:$B$43</definedName>
    <definedName name="_xlnm.Print_Area" localSheetId="19">'18-2023基金转移支付收支'!$A$1:$C$11</definedName>
    <definedName name="_xlnm.Print_Area" localSheetId="20">'19-2023基金转移支付分项目'!$A$1:$B$7</definedName>
    <definedName name="_xlnm.Print_Area" localSheetId="22">'21-2023社保平衡'!$A$1:$D$17</definedName>
    <definedName name="_xlnm.Print_Area" localSheetId="5">'4-2022基金平衡'!$A$1:$N$24</definedName>
    <definedName name="_xlnm.Print_Area" localSheetId="6">'5-2022基金支出'!$A$1:$B$47</definedName>
    <definedName name="_xlnm.Print_Area" localSheetId="7">'6-2022基金转移支付收支'!$A$1:$D$12</definedName>
    <definedName name="_xlnm.Print_Area" localSheetId="8">'7-2022基金转移支付分项目 '!$A$1:$B$7</definedName>
    <definedName name="_xlnm.Print_Area" localSheetId="9">'8-2022国资平衡'!$A$1:$N$22</definedName>
    <definedName name="_xlnm.Print_Titles" localSheetId="2">'1-2022公共平衡 '!$2:$4</definedName>
    <definedName name="_xlnm.Print_Titles" localSheetId="3">'2-2022公共本级支出功能 '!$4:$4</definedName>
    <definedName name="_xlnm.Print_Titles" localSheetId="4">'3-2022公共转移支付分项目 '!$5:$5</definedName>
    <definedName name="_xlnm.Print_Titles" localSheetId="13">'12-2023公共本级支出功能 '!$4:$4</definedName>
    <definedName name="_xlnm.Print_Titles" localSheetId="15">'14-2023公共本级基本支出'!$2:$5</definedName>
    <definedName name="_xlnm.Print_Titles" localSheetId="16">'15-2023公共转移支付分项目'!$2:$5</definedName>
    <definedName name="_xlnm.Print_Titles" localSheetId="18">'17-2023基金支出'!$4:$4</definedName>
    <definedName name="_xlnm.Print_Titles" localSheetId="19">'18-2023基金转移支付收支'!$2:$6</definedName>
    <definedName name="_xlnm.Print_Titles" localSheetId="20">'19-2023基金转移支付分项目'!$2:$5</definedName>
    <definedName name="_xlnm.Print_Titles" localSheetId="23">'22-2023社保结余'!$1:$4</definedName>
    <definedName name="_xlnm.Print_Titles" localSheetId="5">'4-2022基金平衡'!$1:$4</definedName>
    <definedName name="_xlnm.Print_Titles" localSheetId="6">'5-2022基金支出'!$4:$4</definedName>
    <definedName name="_xlnm.Print_Titles" localSheetId="7">'6-2022基金转移支付收支'!$2:$5</definedName>
    <definedName name="_xlnm.Print_Titles" localSheetId="8">'7-2022基金转移支付分项目 '!$2:$5</definedName>
    <definedName name="地区名称" localSheetId="2">#REF!</definedName>
    <definedName name="地区名称" localSheetId="3">#REF!</definedName>
    <definedName name="地区名称" localSheetId="4">#REF!</definedName>
    <definedName name="地区名称" localSheetId="1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0">#REF!</definedName>
    <definedName name="地区名称">#REF!</definedName>
    <definedName name="_xlnm.Print_Area" localSheetId="17">'16-2023基金平衡'!$A$1:$D$21</definedName>
    <definedName name="_xlnm.Print_Area" localSheetId="13">'12-2023公共本级支出功能 '!$A$1:$B$501</definedName>
    <definedName name="fa" localSheetId="24">#REF!</definedName>
    <definedName name="_xlnm.Print_Titles" localSheetId="24">'23-2023镇级三公经费'!$1:$4</definedName>
    <definedName name="地区名称" localSheetId="24">#REF!</definedName>
    <definedName name="fa" localSheetId="25">#REF!</definedName>
    <definedName name="地区名称" localSheetId="25">#REF!</definedName>
    <definedName name="fa" localSheetId="26">#REF!</definedName>
    <definedName name="地区名称" localSheetId="26">#REF!</definedName>
    <definedName name="_xlnm.Print_Titles" localSheetId="26">'25-2023债券安排'!$4:$4</definedName>
  </definedNames>
  <calcPr calcId="144525"/>
</workbook>
</file>

<file path=xl/sharedStrings.xml><?xml version="1.0" encoding="utf-8"?>
<sst xmlns="http://schemas.openxmlformats.org/spreadsheetml/2006/main" count="1823" uniqueCount="899">
  <si>
    <t>附件二</t>
  </si>
  <si>
    <t>重庆市北碚区施家梁镇2022年预算执行情况和
2023年预算（草案）明细表</t>
  </si>
  <si>
    <t>目    录</t>
  </si>
  <si>
    <r>
      <rPr>
        <sz val="16"/>
        <color rgb="FF000000"/>
        <rFont val="方正黑体_GBK"/>
        <charset val="134"/>
      </rPr>
      <t>一、</t>
    </r>
    <r>
      <rPr>
        <sz val="16"/>
        <color rgb="FF000000"/>
        <rFont val="Times New Roman"/>
        <charset val="134"/>
      </rPr>
      <t>2022</t>
    </r>
    <r>
      <rPr>
        <sz val="16"/>
        <color rgb="FF000000"/>
        <rFont val="方正黑体_GBK"/>
        <charset val="134"/>
      </rPr>
      <t>年预算执行</t>
    </r>
  </si>
  <si>
    <r>
      <rPr>
        <b/>
        <sz val="14"/>
        <color theme="1"/>
        <rFont val="Times New Roman"/>
        <charset val="134"/>
      </rPr>
      <t>1.</t>
    </r>
    <r>
      <rPr>
        <b/>
        <sz val="14"/>
        <color theme="1"/>
        <rFont val="方正楷体_GBK"/>
        <charset val="134"/>
      </rPr>
      <t>一般公共预算</t>
    </r>
  </si>
  <si>
    <t>表1：2022年镇级一般公共预算收支执行表</t>
  </si>
  <si>
    <t>表2：2022年镇级一般公共预算本级支出执行表</t>
  </si>
  <si>
    <t>表3：2022年镇级一般公共预算转移支付支出执行表（分项目）</t>
  </si>
  <si>
    <t>2.政府性基金预算</t>
  </si>
  <si>
    <t>表4：2022年镇级政府性基金预算收支执行表</t>
  </si>
  <si>
    <t>表5：2022年镇级政府性基金预算本级支出执行表</t>
  </si>
  <si>
    <t>表6：2022年镇级政府性基金预算转移支付收支执行表</t>
  </si>
  <si>
    <t>表7：2022年镇级政府性基金预算转移支付支出执行表（分项目）</t>
  </si>
  <si>
    <t>3.国有资本经营预算</t>
  </si>
  <si>
    <t>表8：2022年镇级国有资本经营预算收支执行表</t>
  </si>
  <si>
    <t>4.社会保险基金预算</t>
  </si>
  <si>
    <t>表9：2022年全镇社会保险基金预算收支执行表</t>
  </si>
  <si>
    <t>表10：2022年全镇社会保险基金预算结余执行表</t>
  </si>
  <si>
    <r>
      <rPr>
        <sz val="16"/>
        <color rgb="FF000000"/>
        <rFont val="方正黑体_GBK"/>
        <charset val="134"/>
      </rPr>
      <t>二、</t>
    </r>
    <r>
      <rPr>
        <sz val="16"/>
        <color rgb="FF000000"/>
        <rFont val="Times New Roman"/>
        <charset val="134"/>
      </rPr>
      <t>2023</t>
    </r>
    <r>
      <rPr>
        <sz val="16"/>
        <color rgb="FF000000"/>
        <rFont val="方正黑体_GBK"/>
        <charset val="134"/>
      </rPr>
      <t>年预算（草案）</t>
    </r>
  </si>
  <si>
    <t>表11：2023年镇级一般公共预算收支预算表</t>
  </si>
  <si>
    <t>表12：2023年镇级一般公共预算本级支出预算表</t>
  </si>
  <si>
    <t>表13：2023年镇级一般公共预算本级支出预算表
          （按功能分类科目的基本支出和项目支出）</t>
  </si>
  <si>
    <t>表14：2023年镇级一般公共预算本级基本支出预算表 
          （按经济分类科目）</t>
  </si>
  <si>
    <t>表15：2023年镇级一般公共预算转移支付支出预算表（分项目）</t>
  </si>
  <si>
    <t>表16：2023年镇级政府性基金预算收支预算表</t>
  </si>
  <si>
    <t>表17：2023年镇级政府性基金预算本级支出预算表</t>
  </si>
  <si>
    <t>表18：2023年镇级政府性基金预算转移支付收支预算表</t>
  </si>
  <si>
    <t>表19：2023年镇级政府性基金预算转移支付支出预算表（分项目）</t>
  </si>
  <si>
    <t>表20：2023年镇级国有资本经营预算收支预算表</t>
  </si>
  <si>
    <t>表21：2023年全镇社会保险基金预算收支预算表</t>
  </si>
  <si>
    <t>表22：2023年全镇社会保险基金预算结余预算表</t>
  </si>
  <si>
    <t>5.“三公”经费预算</t>
  </si>
  <si>
    <t>表23：2023年镇级“三公”经费预算表</t>
  </si>
  <si>
    <r>
      <rPr>
        <sz val="16"/>
        <color rgb="FF000000"/>
        <rFont val="方正黑体_GBK"/>
        <charset val="134"/>
      </rPr>
      <t>三、债务管控情况</t>
    </r>
  </si>
  <si>
    <t>表24：重庆市北碚区施家梁镇2022年地方政府债券使用情况表</t>
  </si>
  <si>
    <t>表25：重庆市北碚区施家梁镇2023年地方政府债券资金安排表</t>
  </si>
  <si>
    <t>表1</t>
  </si>
  <si>
    <t>2022年镇级一般公共预算收支执行表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</si>
  <si>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</si>
  <si>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</si>
  <si>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</si>
  <si>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</si>
  <si>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</si>
  <si>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</si>
  <si>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</si>
  <si>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</si>
  <si>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</si>
  <si>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</si>
  <si>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</si>
  <si>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</si>
  <si>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</si>
  <si>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</si>
  <si>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</si>
  <si>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charset val="134"/>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</si>
  <si>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</si>
  <si>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charset val="134"/>
      </rPr>
      <t xml:space="preserve">    </t>
    </r>
    <r>
      <rPr>
        <sz val="12"/>
        <color rgb="FF000000"/>
        <rFont val="方正仿宋_GBK"/>
        <charset val="134"/>
      </rPr>
      <t>企业所得税</t>
    </r>
  </si>
  <si>
    <t>三、国防支出</t>
  </si>
  <si>
    <r>
      <rPr>
        <sz val="12"/>
        <color rgb="FF000000"/>
        <rFont val="Times New Roman"/>
        <charset val="134"/>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</si>
  <si>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</si>
  <si>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charset val="134"/>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</si>
  <si>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</si>
  <si>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charset val="134"/>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</si>
  <si>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</si>
  <si>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charset val="134"/>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</si>
  <si>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</si>
  <si>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charset val="134"/>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</si>
  <si>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</si>
  <si>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charset val="134"/>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</si>
  <si>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</si>
  <si>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charset val="134"/>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</si>
  <si>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</si>
  <si>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charset val="134"/>
      </rPr>
      <t xml:space="preserve">    </t>
    </r>
    <r>
      <rPr>
        <sz val="12"/>
        <color rgb="FF000000"/>
        <rFont val="方正仿宋_GBK"/>
        <charset val="134"/>
      </rPr>
      <t>耕地占用税</t>
    </r>
  </si>
  <si>
    <r>
      <rPr>
        <sz val="12"/>
        <color indexed="8"/>
        <rFont val="方正仿宋_GBK"/>
        <charset val="134"/>
      </rPr>
      <t>十一、城乡社区支出</t>
    </r>
  </si>
  <si>
    <r>
      <rPr>
        <sz val="12"/>
        <color rgb="FF000000"/>
        <rFont val="Times New Roman"/>
        <charset val="134"/>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</si>
  <si>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</si>
  <si>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charset val="134"/>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</si>
  <si>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</si>
  <si>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charset val="134"/>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</si>
  <si>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</si>
  <si>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</si>
  <si>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</si>
  <si>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charset val="134"/>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</si>
  <si>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</si>
  <si>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charset val="134"/>
      </rPr>
      <t xml:space="preserve">    </t>
    </r>
    <r>
      <rPr>
        <sz val="12"/>
        <color rgb="FF000000"/>
        <rFont val="方正仿宋_GBK"/>
        <charset val="134"/>
      </rPr>
      <t>行政事业性收费收入</t>
    </r>
  </si>
  <si>
    <r>
      <rPr>
        <sz val="12"/>
        <color theme="1"/>
        <rFont val="方正仿宋_GBK"/>
        <charset val="134"/>
      </rPr>
      <t>十七、援助其他地区支出</t>
    </r>
  </si>
  <si>
    <r>
      <rPr>
        <sz val="12"/>
        <color rgb="FF000000"/>
        <rFont val="Times New Roman"/>
        <charset val="134"/>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</si>
  <si>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</si>
  <si>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charset val="134"/>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</si>
  <si>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</si>
  <si>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charset val="134"/>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</si>
  <si>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</si>
  <si>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charset val="134"/>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</si>
  <si>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</si>
  <si>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</si>
  <si>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</si>
  <si>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</si>
  <si>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</si>
  <si>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</si>
  <si>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</si>
  <si>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r>
      <rPr>
        <sz val="12"/>
        <color indexed="8"/>
        <rFont val="方正仿宋_GBK"/>
        <charset val="134"/>
      </rPr>
      <t>一、上级补助收入</t>
    </r>
  </si>
  <si>
    <t>一、上解支出</t>
  </si>
  <si>
    <t>二、动用预算稳定调节基金</t>
  </si>
  <si>
    <t>二、安排预算稳定调节基金</t>
  </si>
  <si>
    <t>三、上年结转</t>
  </si>
  <si>
    <t>三、结转下年</t>
  </si>
  <si>
    <t>注：1.本表直观反映2022年一般公共预算收入与支出的平衡关系。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4.变动预算数是指在调整预算数的基础上，根据预算法规定，因不需地方配套的上级专项转移支付增加、上下级结算等不属于预算调整事项但引起预算收支变动后形成的预算数，下同。
        5.其他税收为原营业税。</t>
  </si>
  <si>
    <t>表2</t>
  </si>
  <si>
    <t>2022年镇级一般公共预算本级支出执行表</t>
  </si>
  <si>
    <t>项          目</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</si>
  <si>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</si>
  <si>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</si>
  <si>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</si>
  <si>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</si>
  <si>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</si>
  <si>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</si>
  <si>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</si>
  <si>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</si>
  <si>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</si>
  <si>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</si>
  <si>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</si>
  <si>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</si>
  <si>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</si>
  <si>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</si>
  <si>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</si>
  <si>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</si>
  <si>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</si>
  <si>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</si>
  <si>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</si>
  <si>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</si>
  <si>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</si>
  <si>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</si>
  <si>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</si>
  <si>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</si>
  <si>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</si>
  <si>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</si>
  <si>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</si>
  <si>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</si>
  <si>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</si>
  <si>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</si>
  <si>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</si>
  <si>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</si>
  <si>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</si>
  <si>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</si>
  <si>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</si>
  <si>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</si>
  <si>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</si>
  <si>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</si>
  <si>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</si>
  <si>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</si>
  <si>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</si>
  <si>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</si>
  <si>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</si>
  <si>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</si>
  <si>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</si>
  <si>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</si>
  <si>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</si>
  <si>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</si>
  <si>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</si>
  <si>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</si>
  <si>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</si>
  <si>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</si>
  <si>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</si>
  <si>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</si>
  <si>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</si>
  <si>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</si>
  <si>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</si>
  <si>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</si>
  <si>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</si>
  <si>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</si>
  <si>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</si>
  <si>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</si>
  <si>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</si>
  <si>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</si>
  <si>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</si>
  <si>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</si>
  <si>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</si>
  <si>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</si>
  <si>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</si>
  <si>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</si>
  <si>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</si>
  <si>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</si>
  <si>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</si>
  <si>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</si>
  <si>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</si>
  <si>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</si>
  <si>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</si>
  <si>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</si>
  <si>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</si>
  <si>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社区矫正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</si>
  <si>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</si>
  <si>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</si>
  <si>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</si>
  <si>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</si>
  <si>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</si>
  <si>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</si>
  <si>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</si>
  <si>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</si>
  <si>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</si>
  <si>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</si>
  <si>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</si>
  <si>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</si>
  <si>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</si>
  <si>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</si>
  <si>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</si>
  <si>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</si>
  <si>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</si>
  <si>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</si>
  <si>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</si>
  <si>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</si>
  <si>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</si>
  <si>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</si>
  <si>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</si>
  <si>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</si>
  <si>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</si>
  <si>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</si>
  <si>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</si>
  <si>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</si>
  <si>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</si>
  <si>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</si>
  <si>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</si>
  <si>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</si>
  <si>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</si>
  <si>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</si>
  <si>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</si>
  <si>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</si>
  <si>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</si>
  <si>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</si>
  <si>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</si>
  <si>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</si>
  <si>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</si>
  <si>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</si>
  <si>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</si>
  <si>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</si>
  <si>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</si>
  <si>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</si>
  <si>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</si>
  <si>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</si>
  <si>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</si>
  <si>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</si>
  <si>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</si>
  <si>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</si>
  <si>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</si>
  <si>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</si>
  <si>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</si>
  <si>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</si>
  <si>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</si>
  <si>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</si>
  <si>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</si>
  <si>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</si>
  <si>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</si>
  <si>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</si>
  <si>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</si>
  <si>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</si>
  <si>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</si>
  <si>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</si>
  <si>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</si>
  <si>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</si>
  <si>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</si>
  <si>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</si>
  <si>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</si>
  <si>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</si>
  <si>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</si>
  <si>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</si>
  <si>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</si>
  <si>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</si>
  <si>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</si>
  <si>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</si>
  <si>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</si>
  <si>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</si>
  <si>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</si>
  <si>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</si>
  <si>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</si>
  <si>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</si>
  <si>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</si>
  <si>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</si>
  <si>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</si>
  <si>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</si>
  <si>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</si>
  <si>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</si>
  <si>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</si>
  <si>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</si>
  <si>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</si>
  <si>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</si>
  <si>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</si>
  <si>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</si>
  <si>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</si>
  <si>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</si>
  <si>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</si>
  <si>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</si>
  <si>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</si>
  <si>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</si>
  <si>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</si>
  <si>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</si>
  <si>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</si>
  <si>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</si>
  <si>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</si>
  <si>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</si>
  <si>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</si>
  <si>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</si>
  <si>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</si>
  <si>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</si>
  <si>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</si>
  <si>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</si>
  <si>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</si>
  <si>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</si>
  <si>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</si>
  <si>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</si>
  <si>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</si>
  <si>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</si>
  <si>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</si>
  <si>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</si>
  <si>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</si>
  <si>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</si>
  <si>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</si>
  <si>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</si>
  <si>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</si>
  <si>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</si>
  <si>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</si>
  <si>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</si>
  <si>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</si>
  <si>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</si>
  <si>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</si>
  <si>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机关服务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</si>
  <si>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</si>
  <si>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</si>
  <si>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</si>
  <si>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</si>
  <si>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</si>
  <si>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</si>
  <si>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</si>
  <si>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</si>
  <si>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</si>
  <si>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</si>
  <si>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</si>
  <si>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</si>
  <si>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</si>
  <si>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</si>
  <si>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</si>
  <si>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</si>
  <si>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</si>
  <si>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</si>
  <si>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</si>
  <si>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</si>
  <si>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</si>
  <si>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</si>
  <si>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</si>
  <si>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</si>
  <si>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</si>
  <si>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</si>
  <si>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</si>
  <si>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</si>
  <si>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</si>
  <si>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</si>
  <si>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</si>
  <si>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</si>
  <si>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</si>
  <si>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</si>
  <si>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</si>
  <si>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</si>
  <si>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</si>
  <si>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</si>
  <si>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</si>
  <si>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</si>
  <si>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</si>
  <si>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</si>
  <si>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</si>
  <si>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</si>
  <si>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</si>
  <si>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</si>
  <si>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</si>
  <si>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</si>
  <si>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</si>
  <si>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</si>
  <si>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</si>
  <si>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</si>
  <si>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</si>
  <si>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</si>
  <si>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</si>
  <si>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</si>
  <si>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</si>
  <si>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</si>
  <si>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</si>
  <si>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</si>
  <si>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</si>
  <si>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</si>
  <si>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</si>
  <si>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</si>
  <si>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</si>
  <si>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</si>
  <si>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</si>
  <si>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</si>
  <si>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</si>
  <si>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</si>
  <si>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</si>
  <si>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其他节能环保支出</t>
  </si>
  <si>
    <t xml:space="preserve">                其他节能环保支出</t>
  </si>
  <si>
    <t>城乡社区支出</t>
  </si>
  <si>
    <t xml:space="preserve">        城乡社区管理事务</t>
  </si>
  <si>
    <t xml:space="preserve">                城管执法</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</si>
  <si>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</si>
  <si>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</si>
  <si>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</si>
  <si>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</si>
  <si>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</si>
  <si>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</si>
  <si>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</si>
  <si>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</si>
  <si>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</si>
  <si>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</si>
  <si>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</si>
  <si>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</si>
  <si>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</si>
  <si>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</si>
  <si>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</si>
  <si>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</si>
  <si>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</si>
  <si>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</si>
  <si>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</si>
  <si>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</si>
  <si>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</si>
  <si>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</si>
  <si>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</si>
  <si>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</si>
  <si>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</si>
  <si>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</si>
  <si>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</si>
  <si>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</si>
  <si>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</si>
  <si>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</si>
  <si>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</si>
  <si>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</si>
  <si>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</si>
  <si>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林区公共支出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</si>
  <si>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</si>
  <si>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</si>
  <si>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</si>
  <si>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</si>
  <si>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</si>
  <si>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</si>
  <si>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</si>
  <si>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</si>
  <si>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</si>
  <si>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</si>
  <si>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</si>
  <si>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</si>
  <si>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</si>
  <si>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</si>
  <si>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</si>
  <si>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</si>
  <si>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</si>
  <si>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</si>
  <si>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</si>
  <si>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</si>
  <si>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</si>
  <si>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</si>
  <si>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</si>
  <si>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</si>
  <si>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</si>
  <si>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</si>
  <si>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</si>
  <si>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</si>
  <si>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</si>
  <si>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</si>
  <si>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</si>
  <si>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</si>
  <si>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</si>
  <si>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</si>
  <si>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</si>
  <si>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</si>
  <si>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</si>
  <si>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</si>
  <si>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</si>
  <si>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</si>
  <si>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</si>
  <si>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</si>
  <si>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</si>
  <si>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</si>
  <si>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</si>
  <si>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</si>
  <si>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</si>
  <si>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</si>
  <si>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</si>
  <si>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</si>
  <si>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</si>
  <si>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</si>
  <si>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</si>
  <si>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</si>
  <si>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</si>
  <si>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</si>
  <si>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</si>
  <si>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</si>
  <si>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</si>
  <si>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</si>
  <si>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</si>
  <si>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</si>
  <si>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</si>
  <si>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</si>
  <si>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</si>
  <si>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</si>
  <si>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</si>
  <si>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</si>
  <si>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</si>
  <si>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</si>
  <si>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</si>
  <si>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</si>
  <si>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</si>
  <si>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</si>
  <si>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</si>
  <si>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</si>
  <si>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</si>
  <si>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</si>
  <si>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</si>
  <si>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</si>
  <si>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</si>
  <si>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</si>
  <si>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</si>
  <si>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</si>
  <si>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</si>
  <si>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</si>
  <si>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</si>
  <si>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</si>
  <si>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</si>
  <si>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</si>
  <si>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</si>
  <si>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</si>
  <si>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</si>
  <si>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</si>
  <si>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</si>
  <si>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</si>
  <si>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</si>
  <si>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</si>
  <si>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</si>
  <si>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</si>
  <si>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</si>
  <si>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</si>
  <si>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</si>
  <si>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</si>
  <si>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</si>
  <si>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</si>
  <si>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</si>
  <si>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</si>
  <si>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</si>
  <si>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</si>
  <si>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</si>
  <si>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</si>
  <si>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</si>
  <si>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</si>
  <si>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</si>
  <si>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</si>
  <si>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</si>
  <si>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</si>
  <si>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</si>
  <si>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</si>
  <si>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</si>
  <si>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</si>
  <si>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注：本表详细反映2022年一般公共预算本级支出情况，按预算法要求细化到功能分类项级科目。</t>
  </si>
  <si>
    <t>表3</t>
  </si>
  <si>
    <t>2022年镇级一般公共预算转移支付支出执行表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</si>
  <si>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</si>
  <si>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</si>
  <si>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</si>
  <si>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</si>
  <si>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</si>
  <si>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</si>
  <si>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</si>
  <si>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2022年镇级政府性基金预算收支执行表</t>
  </si>
  <si>
    <t xml:space="preserve"> </t>
  </si>
  <si>
    <t>收        入</t>
  </si>
  <si>
    <t>支        出</t>
  </si>
  <si>
    <t>总        计</t>
  </si>
  <si>
    <t>一、农网还贷资金收入</t>
  </si>
  <si>
    <t>一、文化旅游体育与传媒支出</t>
  </si>
  <si>
    <t>二、港口建设费收入</t>
  </si>
  <si>
    <t>二、社会保障和就业支出</t>
  </si>
  <si>
    <t>三、国家电影事业发展专项资金收入</t>
  </si>
  <si>
    <t>三、城乡社区支出</t>
  </si>
  <si>
    <t>四、国有土地收益基金收入</t>
  </si>
  <si>
    <t>四、农林水支出</t>
  </si>
  <si>
    <t>五、农业土地开发资金收入</t>
  </si>
  <si>
    <t>五、交通运输支出</t>
  </si>
  <si>
    <t>六、国有土地使用权出让收入</t>
  </si>
  <si>
    <t>六、其他支出</t>
  </si>
  <si>
    <t>七、大中型水库库区基金收入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</si>
  <si>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</si>
  <si>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</si>
  <si>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</si>
  <si>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</si>
  <si>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</si>
  <si>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</si>
  <si>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</si>
  <si>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</si>
  <si>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</si>
  <si>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</si>
  <si>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</si>
  <si>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二、上年结转</t>
  </si>
  <si>
    <t>二、结转下年</t>
  </si>
  <si>
    <t>注：1.本表直观反映2022年政府性基金预算收入与支出的平衡关系。
        2.收入总计（本级收入合计+转移性收入合计）=支出总计（本级支出合计+转移性支出合计）。</t>
  </si>
  <si>
    <t>表5</t>
  </si>
  <si>
    <t>2022年镇级政府性基金预算本级支出执行表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</si>
  <si>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</si>
  <si>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</si>
  <si>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</si>
  <si>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</si>
  <si>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</si>
  <si>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</si>
  <si>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</si>
  <si>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</si>
  <si>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</si>
  <si>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</si>
  <si>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</si>
  <si>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</si>
  <si>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</si>
  <si>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</si>
  <si>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</si>
  <si>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</si>
  <si>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</si>
  <si>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</si>
  <si>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</si>
  <si>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</si>
  <si>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</si>
  <si>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</si>
  <si>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</si>
  <si>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</si>
  <si>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</si>
  <si>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</si>
  <si>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</si>
  <si>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</si>
  <si>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</si>
  <si>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</si>
  <si>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</si>
  <si>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</si>
  <si>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</si>
  <si>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</si>
  <si>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</si>
  <si>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注：本表详细反映2022年政府性基金预算本级支出情况，按《预算法》要求细化到功能分类项级科目。</t>
  </si>
  <si>
    <t>表6</t>
  </si>
  <si>
    <t xml:space="preserve">2022年镇级政府性基金预算转移支付收支执行表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</si>
  <si>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</si>
  <si>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</si>
  <si>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</si>
  <si>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</si>
  <si>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</si>
  <si>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</si>
  <si>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三峡水库库区基金</t>
  </si>
  <si>
    <t>国家重大水利工程建设基金</t>
  </si>
  <si>
    <t>彩票公益金</t>
  </si>
  <si>
    <t>注：本表详细反映2022年政府性基金预算转移支付收入和转移支付支出情况。</t>
  </si>
  <si>
    <t>表7</t>
  </si>
  <si>
    <t xml:space="preserve">2022年镇级政府性基金预算转移支付支出执行表 </t>
  </si>
  <si>
    <t>项    目</t>
  </si>
  <si>
    <t>表8</t>
  </si>
  <si>
    <t>2022年镇级国有资本经营预算收支执行表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</si>
  <si>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</si>
  <si>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</si>
  <si>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</si>
  <si>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</si>
  <si>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</si>
  <si>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</si>
  <si>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</si>
  <si>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</si>
  <si>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</si>
  <si>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</si>
  <si>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</si>
  <si>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</si>
  <si>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</si>
  <si>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</si>
  <si>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</si>
  <si>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</si>
  <si>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</si>
  <si>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</si>
  <si>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注：我镇无国有资本经营预算，故该表为空。</t>
  </si>
  <si>
    <t>表9</t>
  </si>
  <si>
    <t>2022年全镇社会保险基金预算收支执行表</t>
  </si>
  <si>
    <t>执行数
为调整
预算数的%</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</si>
  <si>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</si>
  <si>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</si>
  <si>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</si>
  <si>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</si>
  <si>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</si>
  <si>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</si>
  <si>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</si>
  <si>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</si>
  <si>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</si>
  <si>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</si>
  <si>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</si>
  <si>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</si>
  <si>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</si>
  <si>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</si>
  <si>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</si>
  <si>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</si>
  <si>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</si>
  <si>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</si>
  <si>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</si>
  <si>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2022年全镇社会保险基金预算结余执行表</t>
  </si>
  <si>
    <t>2021年决算数</t>
  </si>
  <si>
    <t>2022年执行数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</si>
  <si>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</si>
  <si>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</si>
  <si>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</si>
  <si>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</si>
  <si>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</si>
  <si>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</si>
  <si>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</si>
  <si>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</si>
  <si>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</si>
  <si>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</si>
  <si>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</si>
  <si>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</si>
  <si>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</si>
  <si>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</si>
  <si>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</si>
  <si>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</si>
  <si>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</si>
  <si>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2023年镇级一般公共预算收支预算表 </t>
  </si>
  <si>
    <t>总      计</t>
  </si>
  <si>
    <t>一、一般公共服务支出</t>
  </si>
  <si>
    <r>
      <rPr>
        <sz val="12"/>
        <color rgb="FF000000"/>
        <rFont val="Times New Roman"/>
        <charset val="134"/>
      </rPr>
      <t xml:space="preserve">        </t>
    </r>
    <r>
      <rPr>
        <sz val="12"/>
        <color rgb="FF000000"/>
        <rFont val="方正仿宋_GBK"/>
        <charset val="134"/>
      </rPr>
      <t>增值税</t>
    </r>
  </si>
  <si>
    <t>二、外交支出</t>
  </si>
  <si>
    <r>
      <rPr>
        <sz val="12"/>
        <color rgb="FF000000"/>
        <rFont val="Times New Roman"/>
        <charset val="134"/>
      </rPr>
      <t xml:space="preserve">        </t>
    </r>
    <r>
      <rPr>
        <sz val="12"/>
        <color rgb="FF000000"/>
        <rFont val="方正仿宋_GBK"/>
        <charset val="134"/>
      </rPr>
      <t>企业所得税</t>
    </r>
  </si>
  <si>
    <r>
      <rPr>
        <sz val="12"/>
        <color rgb="FF000000"/>
        <rFont val="Times New Roman"/>
        <charset val="134"/>
      </rPr>
      <t xml:space="preserve">        </t>
    </r>
    <r>
      <rPr>
        <sz val="12"/>
        <color rgb="FF000000"/>
        <rFont val="方正仿宋_GBK"/>
        <charset val="134"/>
      </rPr>
      <t>个人所得税</t>
    </r>
  </si>
  <si>
    <t>四、公共安全支出</t>
  </si>
  <si>
    <r>
      <rPr>
        <sz val="12"/>
        <color rgb="FF000000"/>
        <rFont val="Times New Roman"/>
        <charset val="134"/>
      </rPr>
      <t xml:space="preserve">        </t>
    </r>
    <r>
      <rPr>
        <sz val="12"/>
        <color rgb="FF000000"/>
        <rFont val="方正仿宋_GBK"/>
        <charset val="134"/>
      </rPr>
      <t>资源税</t>
    </r>
  </si>
  <si>
    <t>五、教育支出</t>
  </si>
  <si>
    <r>
      <rPr>
        <sz val="12"/>
        <color rgb="FF000000"/>
        <rFont val="Times New Roman"/>
        <charset val="134"/>
      </rPr>
      <t xml:space="preserve">        </t>
    </r>
    <r>
      <rPr>
        <sz val="12"/>
        <color rgb="FF000000"/>
        <rFont val="方正仿宋_GBK"/>
        <charset val="134"/>
      </rPr>
      <t>城市维护建设税</t>
    </r>
  </si>
  <si>
    <t>六、科学技术支出</t>
  </si>
  <si>
    <r>
      <rPr>
        <sz val="12"/>
        <color rgb="FF000000"/>
        <rFont val="Times New Roman"/>
        <charset val="134"/>
      </rPr>
      <t xml:space="preserve">        </t>
    </r>
    <r>
      <rPr>
        <sz val="12"/>
        <color rgb="FF000000"/>
        <rFont val="方正仿宋_GBK"/>
        <charset val="134"/>
      </rPr>
      <t>房产税</t>
    </r>
  </si>
  <si>
    <t>七、文化旅游体育与传媒支出</t>
  </si>
  <si>
    <r>
      <rPr>
        <sz val="12"/>
        <color rgb="FF000000"/>
        <rFont val="Times New Roman"/>
        <charset val="134"/>
      </rPr>
      <t xml:space="preserve">        </t>
    </r>
    <r>
      <rPr>
        <sz val="12"/>
        <color rgb="FF000000"/>
        <rFont val="方正仿宋_GBK"/>
        <charset val="134"/>
      </rPr>
      <t>印花税</t>
    </r>
  </si>
  <si>
    <t>八、社会保障和就业支出</t>
  </si>
  <si>
    <r>
      <rPr>
        <sz val="12"/>
        <color rgb="FF000000"/>
        <rFont val="Times New Roman"/>
        <charset val="134"/>
      </rPr>
      <t xml:space="preserve">        </t>
    </r>
    <r>
      <rPr>
        <sz val="12"/>
        <color rgb="FF000000"/>
        <rFont val="方正仿宋_GBK"/>
        <charset val="134"/>
      </rPr>
      <t>城镇土地使用税</t>
    </r>
  </si>
  <si>
    <t>九、卫生健康支出</t>
  </si>
  <si>
    <r>
      <rPr>
        <sz val="12"/>
        <color rgb="FF000000"/>
        <rFont val="Times New Roman"/>
        <charset val="134"/>
      </rPr>
      <t xml:space="preserve">        </t>
    </r>
    <r>
      <rPr>
        <sz val="12"/>
        <color rgb="FF000000"/>
        <rFont val="方正仿宋_GBK"/>
        <charset val="134"/>
      </rPr>
      <t>土地增值税</t>
    </r>
  </si>
  <si>
    <t>十、节能环保支出</t>
  </si>
  <si>
    <r>
      <rPr>
        <sz val="12"/>
        <color rgb="FF000000"/>
        <rFont val="Times New Roman"/>
        <charset val="134"/>
      </rPr>
      <t xml:space="preserve">        </t>
    </r>
    <r>
      <rPr>
        <sz val="12"/>
        <color rgb="FF000000"/>
        <rFont val="方正仿宋_GBK"/>
        <charset val="134"/>
      </rPr>
      <t>耕地占用税</t>
    </r>
  </si>
  <si>
    <t>十一、城乡社区支出</t>
  </si>
  <si>
    <r>
      <rPr>
        <sz val="12"/>
        <color rgb="FF000000"/>
        <rFont val="Times New Roman"/>
        <charset val="134"/>
      </rPr>
      <t xml:space="preserve">        </t>
    </r>
    <r>
      <rPr>
        <sz val="12"/>
        <color rgb="FF000000"/>
        <rFont val="方正仿宋_GBK"/>
        <charset val="134"/>
      </rPr>
      <t>契税</t>
    </r>
  </si>
  <si>
    <t>十二、农林水支出</t>
  </si>
  <si>
    <r>
      <rPr>
        <sz val="12"/>
        <color rgb="FF000000"/>
        <rFont val="Times New Roman"/>
        <charset val="134"/>
      </rPr>
      <t xml:space="preserve">        </t>
    </r>
    <r>
      <rPr>
        <sz val="12"/>
        <color rgb="FF000000"/>
        <rFont val="方正仿宋_GBK"/>
        <charset val="134"/>
      </rPr>
      <t>环境保护税</t>
    </r>
  </si>
  <si>
    <t>十三、交通运输支出</t>
  </si>
  <si>
    <r>
      <rPr>
        <sz val="12"/>
        <color rgb="FF000000"/>
        <rFont val="Times New Roman"/>
        <charset val="134"/>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</si>
  <si>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</si>
  <si>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</si>
  <si>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charset val="134"/>
      </rPr>
      <t xml:space="preserve">        </t>
    </r>
    <r>
      <rPr>
        <sz val="12"/>
        <color rgb="FF000000"/>
        <rFont val="方正仿宋_GBK"/>
        <charset val="134"/>
      </rPr>
      <t>专项收入</t>
    </r>
  </si>
  <si>
    <t>十六、金融支出</t>
  </si>
  <si>
    <r>
      <rPr>
        <sz val="12"/>
        <color rgb="FF000000"/>
        <rFont val="Times New Roman"/>
        <charset val="134"/>
      </rPr>
      <t xml:space="preserve">        </t>
    </r>
    <r>
      <rPr>
        <sz val="12"/>
        <color rgb="FF000000"/>
        <rFont val="方正仿宋_GBK"/>
        <charset val="134"/>
      </rPr>
      <t>行政事业性收费收入</t>
    </r>
  </si>
  <si>
    <t>十七、援助其他地区支出</t>
  </si>
  <si>
    <r>
      <rPr>
        <sz val="12"/>
        <color rgb="FF000000"/>
        <rFont val="Times New Roman"/>
        <charset val="134"/>
      </rPr>
      <t xml:space="preserve">        </t>
    </r>
    <r>
      <rPr>
        <sz val="12"/>
        <color rgb="FF000000"/>
        <rFont val="方正仿宋_GBK"/>
        <charset val="134"/>
      </rPr>
      <t>罚没收入</t>
    </r>
  </si>
  <si>
    <t>十八、自然资源海洋气象等支出</t>
  </si>
  <si>
    <r>
      <rPr>
        <sz val="12"/>
        <color rgb="FF000000"/>
        <rFont val="Times New Roman"/>
        <charset val="134"/>
      </rPr>
      <t xml:space="preserve">        </t>
    </r>
    <r>
      <rPr>
        <sz val="12"/>
        <color rgb="FF000000"/>
        <rFont val="方正仿宋_GBK"/>
        <charset val="134"/>
      </rPr>
      <t>国有资源（资产）有偿使用收入</t>
    </r>
  </si>
  <si>
    <t>十九、住房保障支出</t>
  </si>
  <si>
    <r>
      <rPr>
        <sz val="12"/>
        <color rgb="FF000000"/>
        <rFont val="Times New Roman"/>
        <charset val="134"/>
      </rPr>
      <t xml:space="preserve">        </t>
    </r>
    <r>
      <rPr>
        <sz val="12"/>
        <color rgb="FF000000"/>
        <rFont val="方正仿宋_GBK"/>
        <charset val="134"/>
      </rPr>
      <t>政府住房基金收入</t>
    </r>
  </si>
  <si>
    <t>二十、粮油物资储备支出</t>
  </si>
  <si>
    <r>
      <rPr>
        <sz val="12"/>
        <color rgb="FF000000"/>
        <rFont val="Times New Roman"/>
        <charset val="134"/>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</si>
  <si>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</si>
  <si>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</si>
  <si>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</si>
  <si>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</si>
  <si>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</si>
  <si>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注：1.本表直观反映2023年一般公共预算收入与支出的平衡关系。
        2.收入总计（本级收入合计+转移性收入合计）=支出总计（本级支出合计+转移性支出合计）。</t>
  </si>
  <si>
    <t>表12</t>
  </si>
  <si>
    <t xml:space="preserve">2023年镇级一般公共预算本级支出预算表 </t>
  </si>
  <si>
    <t>预  算  数</t>
  </si>
  <si>
    <t>一般公共服务</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</si>
  <si>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</si>
  <si>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</si>
  <si>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</si>
  <si>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</si>
  <si>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</si>
  <si>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</si>
  <si>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</si>
  <si>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</si>
  <si>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</si>
  <si>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</si>
  <si>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</si>
  <si>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</si>
  <si>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</si>
  <si>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</si>
  <si>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</si>
  <si>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</si>
  <si>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</si>
  <si>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</si>
  <si>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</si>
  <si>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</si>
  <si>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</si>
  <si>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</si>
  <si>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</si>
  <si>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</si>
  <si>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</si>
  <si>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</si>
  <si>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</si>
  <si>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</si>
  <si>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注：本表详细反映2023年一般公共预算支出情况，按预算法要求细化到功能分类项级科目。</t>
  </si>
  <si>
    <t>表13</t>
  </si>
  <si>
    <t>（按功能分类科目的基本支出和项目支出）</t>
  </si>
  <si>
    <t>项         目</t>
  </si>
  <si>
    <t>预 算 数</t>
  </si>
  <si>
    <t>小计</t>
  </si>
  <si>
    <t>基本支出</t>
  </si>
  <si>
    <t>项目支出</t>
  </si>
  <si>
    <t>注：在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</si>
  <si>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</si>
  <si>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2023年镇级一般公共预算本级基本支出预算表 </t>
  </si>
  <si>
    <t>（按经济分类科目）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</si>
  <si>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</si>
  <si>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</si>
  <si>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</si>
  <si>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</si>
  <si>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</si>
  <si>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</si>
  <si>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</si>
  <si>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</si>
  <si>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</si>
  <si>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</si>
  <si>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</si>
  <si>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</si>
  <si>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</si>
  <si>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</si>
  <si>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</si>
  <si>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</si>
  <si>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</si>
  <si>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</si>
  <si>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</si>
  <si>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</si>
  <si>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</si>
  <si>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</si>
  <si>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</si>
  <si>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</si>
  <si>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 将区本级基本支出细化到款级科目。 
        2.本表的本级基本支出合计数与表13的本级基本支出合计数相等。</t>
  </si>
  <si>
    <t>表15</t>
  </si>
  <si>
    <t xml:space="preserve">2023年镇级一般公共预算转移支付支出预算表 </t>
  </si>
  <si>
    <t>表16</t>
  </si>
  <si>
    <t xml:space="preserve">2023年镇级政府性基金预算收支预算表 </t>
  </si>
  <si>
    <t>一、社会保障和就业支出</t>
  </si>
  <si>
    <t>二、国家电影事业发展专项资金</t>
  </si>
  <si>
    <t>二、城乡社区支出</t>
  </si>
  <si>
    <t>三、国有土地收益基金收入</t>
  </si>
  <si>
    <t>三、农林水支出</t>
  </si>
  <si>
    <t>四、农业土地开发资金收入</t>
  </si>
  <si>
    <t>四、交通运输支出</t>
  </si>
  <si>
    <t>五、国有土地使用权出让收入</t>
  </si>
  <si>
    <t>五、其他支出</t>
  </si>
  <si>
    <t>六、大中型水库库区基金收入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</si>
  <si>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</si>
  <si>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</si>
  <si>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</si>
  <si>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</si>
  <si>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</si>
  <si>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</si>
  <si>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</si>
  <si>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注：1.本表直观反映2023年政府性基金预算收入与支出的平衡关系。
        2.收入总计（本级收入合计+转移性收入合计）=支出总计（本级支出合计+转移性支出合计）。</t>
  </si>
  <si>
    <t>表17</t>
  </si>
  <si>
    <t xml:space="preserve">2023年镇级政府性基金预算本级支出预算表 </t>
  </si>
  <si>
    <t>注：本表详细反映2023年政府性基金预算本级支出安排情况，按《预算法》要求细化到功能分类项级科目。</t>
  </si>
  <si>
    <t>表18</t>
  </si>
  <si>
    <t xml:space="preserve">2023年镇级政府性基金预算转移支付收支预算表 </t>
  </si>
  <si>
    <t>注：本表详细反映2023年政府性基金预算转移支付收入和转移支付支出情况。</t>
  </si>
  <si>
    <t>表19</t>
  </si>
  <si>
    <t xml:space="preserve">2023年镇级政府性基金预算转移支付支出预算表 </t>
  </si>
  <si>
    <t>表20</t>
  </si>
  <si>
    <t xml:space="preserve">2023年镇级国有资本经营预算收支预算表 </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</si>
  <si>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</si>
  <si>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</si>
  <si>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</si>
  <si>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</si>
  <si>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</si>
  <si>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</si>
  <si>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</si>
  <si>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t>
  </si>
  <si>
    <t xml:space="preserve">        其他国有资本经营预算支出</t>
  </si>
  <si>
    <t>上年结转</t>
  </si>
  <si>
    <t>调出资金</t>
  </si>
  <si>
    <t>表21</t>
  </si>
  <si>
    <t>2023年全镇社会保险基金预算收支预算表</t>
  </si>
  <si>
    <t>注：按照市级统筹的管理方式，市级代编全市社会保险基金预算，数据在市级报表中列报。</t>
  </si>
  <si>
    <t>表22</t>
  </si>
  <si>
    <t>2023年全镇社会保险基金预算结余预算表</t>
  </si>
  <si>
    <t>2023年预算数</t>
  </si>
  <si>
    <t>表23</t>
  </si>
  <si>
    <t>2023年镇级“三公”经费预算表</t>
  </si>
  <si>
    <t>合计</t>
  </si>
  <si>
    <t>因公出国（境）费</t>
  </si>
  <si>
    <t>公务用车购置及运行费</t>
  </si>
  <si>
    <t>公务接待费</t>
  </si>
  <si>
    <t>公务用车购置费</t>
  </si>
  <si>
    <t>公务用车运行费</t>
  </si>
  <si>
    <t>表24</t>
  </si>
  <si>
    <t>重庆市北碚区施家梁镇2022年地方政府债券使用情况表</t>
  </si>
  <si>
    <t>序号</t>
  </si>
  <si>
    <t>项目名称</t>
  </si>
  <si>
    <t>项目领域</t>
  </si>
  <si>
    <t>项目主管
部门</t>
  </si>
  <si>
    <t>债券性质</t>
  </si>
  <si>
    <t>债券规模</t>
  </si>
  <si>
    <t>发行时间
（年/月）</t>
  </si>
  <si>
    <t>已拨付金额</t>
  </si>
  <si>
    <t>拨付进度（%）</t>
  </si>
  <si>
    <t>表25</t>
  </si>
  <si>
    <t>重庆市北碚区施家梁镇2023年地方政府债券资金安排表</t>
  </si>
  <si>
    <t>项目类型</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</si>
</sst>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_);[Red]\(#,##0\)"/>
    <numFmt numFmtId="179" formatCode="0.0"/>
    <numFmt numFmtId="180" formatCode="0.00_ "/>
    <numFmt numFmtId="181" formatCode="0.0_ "/>
  </numFmts>
  <fonts count="81">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b/>
      <sz val="18"/>
      <name val="方正小标宋_GBK"/>
      <charset val="134"/>
    </font>
    <font>
      <b/>
      <sz val="12"/>
      <color indexed="8"/>
      <name val="方正仿宋_GBK"/>
      <charset val="134"/>
    </font>
    <font>
      <sz val="12"/>
      <color indexed="8"/>
      <name val="Times New Roman"/>
      <charset val="134"/>
    </font>
    <font>
      <sz val="12"/>
      <color rgb="FF000000"/>
      <name val="Times New Roman"/>
      <charset val="134"/>
    </font>
    <font>
      <b/>
      <sz val="12"/>
      <color theme="1"/>
      <name val="方正黑体_GBK"/>
      <charset val="134"/>
    </font>
    <font>
      <b/>
      <sz val="12"/>
      <color indexed="8"/>
      <name val="方正黑体_GBK"/>
      <charset val="134"/>
    </font>
    <font>
      <sz val="12"/>
      <color rgb="FF000000"/>
      <name val="方正仿宋_GBK"/>
      <charset val="134"/>
    </font>
    <font>
      <sz val="12"/>
      <color theme="1"/>
      <name val="Times New Roman"/>
      <charset val="134"/>
    </font>
    <font>
      <sz val="11"/>
      <color theme="1"/>
      <name val="Times New Roman"/>
      <charset val="134"/>
    </font>
    <font>
      <sz val="14"/>
      <color theme="1"/>
      <name val="Times New Roman"/>
      <charset val="134"/>
    </font>
    <font>
      <sz val="18"/>
      <color rgb="FF000000"/>
      <name val="方正黑体_GBK"/>
      <charset val="134"/>
    </font>
    <font>
      <sz val="16"/>
      <color rgb="FF000000"/>
      <name val="Times New Roman"/>
      <charset val="134"/>
    </font>
    <font>
      <b/>
      <sz val="14"/>
      <color theme="1"/>
      <name val="Times New Roman"/>
      <charset val="134"/>
    </font>
    <font>
      <sz val="14"/>
      <color theme="1"/>
      <name val="方正仿宋_GBK"/>
      <charset val="134"/>
    </font>
    <font>
      <b/>
      <sz val="14"/>
      <color theme="1"/>
      <name val="方正楷体_GBK"/>
      <charset val="134"/>
    </font>
    <font>
      <sz val="22"/>
      <color theme="1"/>
      <name val="方正小标宋_GBK"/>
      <charset val="134"/>
    </font>
    <font>
      <sz val="22"/>
      <color theme="1"/>
      <name val="Times New Roman"/>
      <charset val="134"/>
    </font>
    <font>
      <sz val="18"/>
      <color theme="1"/>
      <name val="方正黑体_GBK"/>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b/>
      <sz val="11"/>
      <color indexed="63"/>
      <name val="宋体"/>
      <charset val="134"/>
    </font>
    <font>
      <sz val="11"/>
      <color indexed="60"/>
      <name val="宋体"/>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Arial"/>
      <charset val="134"/>
    </font>
    <font>
      <sz val="1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6"/>
      <color rgb="FF000000"/>
      <name val="方正黑体_GBK"/>
      <charset val="134"/>
    </font>
  </fonts>
  <fills count="40">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2">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6" fillId="0" borderId="0">
      <alignment vertical="center"/>
    </xf>
    <xf numFmtId="0" fontId="41" fillId="2" borderId="0" applyNumberFormat="0" applyBorder="0" applyAlignment="0" applyProtection="0">
      <alignment vertical="center"/>
    </xf>
    <xf numFmtId="0" fontId="42" fillId="3" borderId="8" applyNumberFormat="0" applyAlignment="0" applyProtection="0">
      <alignment vertical="center"/>
    </xf>
    <xf numFmtId="41" fontId="0" fillId="0" borderId="0" applyFont="0" applyFill="0" applyBorder="0" applyAlignment="0" applyProtection="0">
      <alignment vertical="center"/>
    </xf>
    <xf numFmtId="0" fontId="41" fillId="4" borderId="0" applyNumberFormat="0" applyBorder="0" applyAlignment="0" applyProtection="0">
      <alignment vertical="center"/>
    </xf>
    <xf numFmtId="0" fontId="43" fillId="5" borderId="9" applyNumberFormat="0" applyAlignment="0" applyProtection="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8" borderId="10" applyNumberFormat="0" applyFont="0" applyAlignment="0" applyProtection="0">
      <alignment vertical="center"/>
    </xf>
    <xf numFmtId="0" fontId="49" fillId="0" borderId="0">
      <alignment vertical="center"/>
    </xf>
    <xf numFmtId="9" fontId="49" fillId="0" borderId="0" applyFont="0" applyFill="0" applyBorder="0" applyAlignment="0" applyProtection="0"/>
    <xf numFmtId="0" fontId="46" fillId="9"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9" fillId="0" borderId="0">
      <alignment vertical="center"/>
    </xf>
    <xf numFmtId="0" fontId="53" fillId="0" borderId="0" applyNumberFormat="0" applyFill="0" applyBorder="0" applyAlignment="0" applyProtection="0">
      <alignment vertical="center"/>
    </xf>
    <xf numFmtId="0" fontId="54" fillId="0" borderId="11" applyNumberFormat="0" applyFill="0" applyAlignment="0" applyProtection="0">
      <alignment vertical="center"/>
    </xf>
    <xf numFmtId="0" fontId="55" fillId="0" borderId="11" applyNumberFormat="0" applyFill="0" applyAlignment="0" applyProtection="0">
      <alignment vertical="center"/>
    </xf>
    <xf numFmtId="0" fontId="46" fillId="10" borderId="0" applyNumberFormat="0" applyBorder="0" applyAlignment="0" applyProtection="0">
      <alignment vertical="center"/>
    </xf>
    <xf numFmtId="0" fontId="50" fillId="0" borderId="12" applyNumberFormat="0" applyFill="0" applyAlignment="0" applyProtection="0">
      <alignment vertical="center"/>
    </xf>
    <xf numFmtId="0" fontId="46" fillId="11" borderId="0" applyNumberFormat="0" applyBorder="0" applyAlignment="0" applyProtection="0">
      <alignment vertical="center"/>
    </xf>
    <xf numFmtId="0" fontId="56" fillId="12" borderId="13" applyNumberFormat="0" applyAlignment="0" applyProtection="0">
      <alignment vertical="center"/>
    </xf>
    <xf numFmtId="0" fontId="57" fillId="12" borderId="8" applyNumberFormat="0" applyAlignment="0" applyProtection="0">
      <alignment vertical="center"/>
    </xf>
    <xf numFmtId="0" fontId="58" fillId="13" borderId="14" applyNumberFormat="0" applyAlignment="0" applyProtection="0">
      <alignment vertical="center"/>
    </xf>
    <xf numFmtId="0" fontId="41" fillId="14" borderId="0" applyNumberFormat="0" applyBorder="0" applyAlignment="0" applyProtection="0">
      <alignment vertical="center"/>
    </xf>
    <xf numFmtId="0" fontId="46" fillId="15" borderId="0" applyNumberFormat="0" applyBorder="0" applyAlignment="0" applyProtection="0">
      <alignment vertical="center"/>
    </xf>
    <xf numFmtId="0" fontId="59" fillId="0" borderId="15" applyNumberFormat="0" applyFill="0" applyAlignment="0" applyProtection="0">
      <alignment vertical="center"/>
    </xf>
    <xf numFmtId="0" fontId="60" fillId="0" borderId="16" applyNumberFormat="0" applyFill="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0" fillId="0" borderId="0">
      <alignment vertical="center"/>
    </xf>
    <xf numFmtId="0" fontId="63" fillId="0" borderId="17" applyNumberFormat="0" applyFill="0" applyAlignment="0" applyProtection="0">
      <alignment vertical="center"/>
    </xf>
    <xf numFmtId="0" fontId="41" fillId="18" borderId="0" applyNumberFormat="0" applyBorder="0" applyAlignment="0" applyProtection="0">
      <alignment vertical="center"/>
    </xf>
    <xf numFmtId="0" fontId="46" fillId="19" borderId="0" applyNumberFormat="0" applyBorder="0" applyAlignment="0" applyProtection="0">
      <alignment vertical="center"/>
    </xf>
    <xf numFmtId="0" fontId="49" fillId="0" borderId="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64" fillId="5" borderId="18" applyNumberFormat="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6" fillId="24" borderId="0" applyNumberFormat="0" applyBorder="0" applyAlignment="0" applyProtection="0">
      <alignment vertical="center"/>
    </xf>
    <xf numFmtId="41" fontId="49" fillId="0" borderId="0" applyFont="0" applyFill="0" applyBorder="0" applyAlignment="0" applyProtection="0"/>
    <xf numFmtId="0" fontId="46" fillId="25" borderId="0" applyNumberFormat="0" applyBorder="0" applyAlignment="0" applyProtection="0">
      <alignment vertical="center"/>
    </xf>
    <xf numFmtId="41" fontId="0" fillId="0" borderId="0" applyFont="0" applyFill="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6" fillId="28" borderId="0" applyNumberFormat="0" applyBorder="0" applyAlignment="0" applyProtection="0">
      <alignment vertical="center"/>
    </xf>
    <xf numFmtId="41" fontId="49" fillId="0" borderId="0" applyFont="0" applyFill="0" applyBorder="0" applyAlignment="0" applyProtection="0"/>
    <xf numFmtId="0" fontId="0" fillId="0" borderId="0">
      <alignment vertical="center"/>
    </xf>
    <xf numFmtId="0" fontId="41" fillId="29" borderId="0" applyNumberFormat="0" applyBorder="0" applyAlignment="0" applyProtection="0">
      <alignment vertical="center"/>
    </xf>
    <xf numFmtId="0" fontId="46" fillId="30" borderId="0" applyNumberFormat="0" applyBorder="0" applyAlignment="0" applyProtection="0">
      <alignment vertical="center"/>
    </xf>
    <xf numFmtId="41" fontId="49" fillId="0" borderId="0" applyFont="0" applyFill="0" applyBorder="0" applyAlignment="0" applyProtection="0"/>
    <xf numFmtId="0" fontId="46" fillId="31" borderId="0" applyNumberFormat="0" applyBorder="0" applyAlignment="0" applyProtection="0">
      <alignment vertical="center"/>
    </xf>
    <xf numFmtId="0" fontId="65" fillId="32" borderId="0" applyNumberFormat="0" applyBorder="0" applyAlignment="0" applyProtection="0">
      <alignment vertical="center"/>
    </xf>
    <xf numFmtId="0" fontId="41" fillId="33" borderId="0" applyNumberFormat="0" applyBorder="0" applyAlignment="0" applyProtection="0">
      <alignment vertical="center"/>
    </xf>
    <xf numFmtId="0" fontId="46" fillId="34" borderId="0" applyNumberFormat="0" applyBorder="0" applyAlignment="0" applyProtection="0">
      <alignment vertical="center"/>
    </xf>
    <xf numFmtId="0" fontId="0" fillId="0" borderId="0">
      <alignment vertical="center"/>
    </xf>
    <xf numFmtId="0" fontId="49" fillId="0" borderId="0">
      <alignment vertical="center"/>
    </xf>
    <xf numFmtId="0" fontId="49" fillId="0" borderId="0">
      <alignment vertical="center"/>
    </xf>
    <xf numFmtId="0" fontId="66" fillId="0" borderId="19" applyNumberFormat="0" applyFill="0" applyAlignment="0" applyProtection="0">
      <alignment vertical="center"/>
    </xf>
    <xf numFmtId="0" fontId="67" fillId="0" borderId="20" applyNumberFormat="0" applyFill="0" applyAlignment="0" applyProtection="0">
      <alignment vertical="center"/>
    </xf>
    <xf numFmtId="0" fontId="67" fillId="0" borderId="0" applyNumberFormat="0" applyFill="0" applyBorder="0" applyAlignment="0" applyProtection="0">
      <alignment vertical="center"/>
    </xf>
    <xf numFmtId="0" fontId="68"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69" fillId="0" borderId="0">
      <alignment vertical="center"/>
    </xf>
    <xf numFmtId="41" fontId="0" fillId="0" borderId="0" applyFont="0" applyFill="0" applyBorder="0" applyAlignment="0" applyProtection="0">
      <alignment vertical="center"/>
    </xf>
    <xf numFmtId="0" fontId="49" fillId="0" borderId="0"/>
    <xf numFmtId="0" fontId="49" fillId="0" borderId="0"/>
    <xf numFmtId="0" fontId="49" fillId="0" borderId="0"/>
    <xf numFmtId="0" fontId="0" fillId="0" borderId="0">
      <alignment vertical="center"/>
    </xf>
    <xf numFmtId="0" fontId="70" fillId="36" borderId="9" applyNumberFormat="0" applyAlignment="0" applyProtection="0">
      <alignment vertical="center"/>
    </xf>
    <xf numFmtId="0" fontId="71" fillId="0" borderId="0">
      <alignment vertical="center"/>
    </xf>
    <xf numFmtId="0" fontId="49" fillId="0" borderId="0"/>
    <xf numFmtId="0" fontId="72" fillId="0" borderId="0"/>
    <xf numFmtId="0" fontId="49" fillId="0" borderId="0">
      <alignment vertical="center"/>
    </xf>
    <xf numFmtId="0" fontId="49" fillId="0" borderId="0">
      <alignment vertical="center"/>
    </xf>
    <xf numFmtId="0" fontId="49" fillId="0" borderId="0"/>
    <xf numFmtId="0" fontId="0" fillId="0" borderId="0">
      <alignment vertical="center"/>
    </xf>
    <xf numFmtId="0" fontId="0" fillId="0" borderId="0"/>
    <xf numFmtId="0" fontId="0" fillId="0" borderId="0">
      <alignment vertical="center"/>
    </xf>
    <xf numFmtId="0" fontId="49" fillId="0" borderId="0"/>
    <xf numFmtId="0" fontId="49" fillId="0" borderId="0"/>
    <xf numFmtId="0" fontId="0" fillId="0" borderId="0">
      <alignment vertical="center"/>
    </xf>
    <xf numFmtId="0" fontId="49" fillId="0" borderId="0"/>
    <xf numFmtId="0" fontId="0" fillId="0" borderId="0">
      <alignment vertical="center"/>
    </xf>
    <xf numFmtId="0" fontId="73" fillId="0" borderId="0"/>
    <xf numFmtId="0" fontId="71" fillId="0" borderId="0">
      <alignment vertical="center"/>
    </xf>
    <xf numFmtId="0" fontId="49" fillId="37" borderId="21" applyNumberFormat="0" applyFont="0" applyAlignment="0" applyProtection="0">
      <alignment vertical="center"/>
    </xf>
    <xf numFmtId="0" fontId="71" fillId="0" borderId="0">
      <alignment vertical="center"/>
    </xf>
    <xf numFmtId="0" fontId="72" fillId="0" borderId="0"/>
    <xf numFmtId="0" fontId="74" fillId="38" borderId="0" applyNumberFormat="0" applyBorder="0" applyAlignment="0" applyProtection="0">
      <alignment vertical="center"/>
    </xf>
    <xf numFmtId="0" fontId="75" fillId="0" borderId="22" applyNumberFormat="0" applyFill="0" applyAlignment="0" applyProtection="0">
      <alignment vertical="center"/>
    </xf>
    <xf numFmtId="0" fontId="76" fillId="39" borderId="23" applyNumberFormat="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24" applyNumberFormat="0" applyFill="0" applyAlignment="0" applyProtection="0">
      <alignment vertical="center"/>
    </xf>
    <xf numFmtId="43" fontId="0" fillId="0" borderId="0" applyFont="0" applyFill="0" applyBorder="0" applyAlignment="0" applyProtection="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alignment vertical="center"/>
    </xf>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alignment vertical="center"/>
    </xf>
    <xf numFmtId="0" fontId="72" fillId="0" borderId="0"/>
    <xf numFmtId="43" fontId="69" fillId="0" borderId="0" applyFont="0" applyFill="0" applyBorder="0" applyAlignment="0" applyProtection="0">
      <alignment vertical="center"/>
    </xf>
    <xf numFmtId="0" fontId="72" fillId="0" borderId="0"/>
    <xf numFmtId="0" fontId="72" fillId="0" borderId="0" applyBorder="0">
      <alignment vertical="center"/>
    </xf>
  </cellStyleXfs>
  <cellXfs count="418">
    <xf numFmtId="0" fontId="0" fillId="0" borderId="0" xfId="0">
      <alignment vertical="center"/>
    </xf>
    <xf numFmtId="0" fontId="1" fillId="0" borderId="0" xfId="3" applyFont="1" applyAlignment="1"/>
    <xf numFmtId="0" fontId="2" fillId="0" borderId="0" xfId="98" applyFont="1" applyFill="1" applyAlignment="1">
      <alignment vertical="center"/>
    </xf>
    <xf numFmtId="0" fontId="3" fillId="0" borderId="0" xfId="98" applyFont="1" applyFill="1" applyAlignment="1">
      <alignment vertical="center"/>
    </xf>
    <xf numFmtId="0" fontId="4" fillId="0" borderId="0" xfId="98" applyFont="1" applyFill="1" applyAlignment="1">
      <alignment vertical="center"/>
    </xf>
    <xf numFmtId="0" fontId="5" fillId="0" borderId="0" xfId="0" applyFont="1">
      <alignment vertical="center"/>
    </xf>
    <xf numFmtId="0" fontId="6" fillId="0" borderId="0" xfId="73" applyFont="1" applyFill="1" applyAlignment="1">
      <alignment vertical="center"/>
    </xf>
    <xf numFmtId="0" fontId="7" fillId="0" borderId="0" xfId="98" applyFont="1" applyFill="1" applyAlignment="1">
      <alignment vertical="center"/>
    </xf>
    <xf numFmtId="0" fontId="8" fillId="0" borderId="0" xfId="98" applyFont="1" applyFill="1" applyAlignment="1">
      <alignment horizontal="center" vertical="center" wrapText="1"/>
    </xf>
    <xf numFmtId="0" fontId="9" fillId="0" borderId="0" xfId="98" applyFont="1" applyFill="1" applyBorder="1" applyAlignment="1">
      <alignment horizontal="right" vertical="center" wrapText="1"/>
    </xf>
    <xf numFmtId="0" fontId="10" fillId="0" borderId="1" xfId="98" applyFont="1" applyFill="1" applyBorder="1" applyAlignment="1">
      <alignment horizontal="center" vertical="center" wrapText="1"/>
    </xf>
    <xf numFmtId="0" fontId="10" fillId="0" borderId="1" xfId="98" applyFont="1" applyFill="1" applyBorder="1" applyAlignment="1">
      <alignment horizontal="right" vertical="center" wrapText="1"/>
    </xf>
    <xf numFmtId="0" fontId="9" fillId="0" borderId="1" xfId="98" applyFont="1" applyFill="1" applyBorder="1" applyAlignment="1">
      <alignment horizontal="center" vertical="center" wrapText="1"/>
    </xf>
    <xf numFmtId="0" fontId="9" fillId="0" borderId="1" xfId="98" applyFont="1" applyFill="1" applyBorder="1" applyAlignment="1">
      <alignment vertical="center" wrapText="1"/>
    </xf>
    <xf numFmtId="0" fontId="9" fillId="0" borderId="1" xfId="98"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0" fontId="9" fillId="0" borderId="0" xfId="98" applyFont="1" applyFill="1" applyAlignment="1">
      <alignment horizontal="right" vertical="center" wrapText="1"/>
    </xf>
    <xf numFmtId="0" fontId="10" fillId="0" borderId="2" xfId="98" applyFont="1" applyFill="1" applyBorder="1" applyAlignment="1">
      <alignment horizontal="center" vertical="center" wrapText="1"/>
    </xf>
    <xf numFmtId="0" fontId="10" fillId="0" borderId="3" xfId="98" applyFont="1" applyFill="1" applyBorder="1" applyAlignment="1">
      <alignment horizontal="center" vertical="center" wrapText="1"/>
    </xf>
    <xf numFmtId="0" fontId="10" fillId="0" borderId="4" xfId="98" applyFont="1" applyFill="1" applyBorder="1" applyAlignment="1">
      <alignment horizontal="center" vertical="center" wrapText="1"/>
    </xf>
    <xf numFmtId="49" fontId="9" fillId="0" borderId="1" xfId="98" applyNumberFormat="1" applyFont="1" applyFill="1" applyBorder="1" applyAlignment="1">
      <alignment horizontal="center" vertical="center" wrapText="1"/>
    </xf>
    <xf numFmtId="9" fontId="10" fillId="0" borderId="1" xfId="98" applyNumberFormat="1" applyFont="1" applyFill="1" applyBorder="1" applyAlignment="1">
      <alignment horizontal="right" vertical="center" wrapText="1"/>
    </xf>
    <xf numFmtId="9" fontId="9" fillId="0" borderId="1" xfId="98" applyNumberFormat="1" applyFont="1" applyFill="1" applyBorder="1" applyAlignment="1">
      <alignment horizontal="right" vertical="center" wrapText="1"/>
    </xf>
    <xf numFmtId="0" fontId="6" fillId="0" borderId="0" xfId="0" applyFont="1" applyFill="1" applyAlignment="1"/>
    <xf numFmtId="0" fontId="11" fillId="0" borderId="0" xfId="0" applyFont="1" applyFill="1" applyAlignment="1"/>
    <xf numFmtId="0" fontId="1" fillId="0" borderId="0" xfId="3" applyFont="1" applyFill="1" applyAlignment="1">
      <alignment vertical="center"/>
    </xf>
    <xf numFmtId="0" fontId="8" fillId="0" borderId="0" xfId="3" applyFont="1" applyFill="1" applyAlignment="1">
      <alignment vertical="center"/>
    </xf>
    <xf numFmtId="0" fontId="9" fillId="0" borderId="0" xfId="3" applyFont="1" applyFill="1" applyAlignment="1">
      <alignment vertical="center"/>
    </xf>
    <xf numFmtId="0" fontId="10" fillId="0" borderId="0" xfId="3" applyFont="1" applyFill="1" applyAlignment="1">
      <alignment vertical="center"/>
    </xf>
    <xf numFmtId="0" fontId="6" fillId="0" borderId="0" xfId="73" applyFont="1" applyFill="1" applyAlignment="1">
      <alignment horizontal="left" vertical="center"/>
    </xf>
    <xf numFmtId="2" fontId="8" fillId="0" borderId="0" xfId="3" applyNumberFormat="1" applyFont="1" applyFill="1" applyAlignment="1" applyProtection="1">
      <alignment horizontal="center" vertical="center"/>
    </xf>
    <xf numFmtId="0" fontId="8" fillId="0" borderId="0" xfId="3" applyFont="1" applyFill="1" applyAlignment="1">
      <alignment horizontal="center" vertical="center"/>
    </xf>
    <xf numFmtId="2" fontId="9" fillId="0" borderId="0" xfId="3" applyNumberFormat="1" applyFont="1" applyFill="1" applyBorder="1" applyAlignment="1" applyProtection="1">
      <alignment horizontal="left" vertical="center"/>
    </xf>
    <xf numFmtId="2" fontId="9" fillId="0" borderId="0" xfId="3" applyNumberFormat="1" applyFont="1" applyFill="1" applyAlignment="1">
      <alignment vertical="center"/>
    </xf>
    <xf numFmtId="2" fontId="9" fillId="0" borderId="0" xfId="3" applyNumberFormat="1" applyFont="1" applyFill="1" applyAlignment="1" applyProtection="1">
      <alignment horizontal="center" vertical="center"/>
    </xf>
    <xf numFmtId="2" fontId="10" fillId="0" borderId="1" xfId="3" applyNumberFormat="1" applyFont="1" applyFill="1" applyBorder="1" applyAlignment="1" applyProtection="1">
      <alignment horizontal="center" vertical="center" wrapText="1"/>
    </xf>
    <xf numFmtId="0" fontId="12" fillId="0" borderId="5" xfId="91" applyFont="1" applyFill="1" applyBorder="1" applyAlignment="1">
      <alignment horizontal="center" vertical="center"/>
    </xf>
    <xf numFmtId="2" fontId="10" fillId="0" borderId="5" xfId="3" applyNumberFormat="1" applyFont="1" applyFill="1" applyBorder="1" applyAlignment="1" applyProtection="1">
      <alignment horizontal="center" vertical="center" wrapText="1"/>
    </xf>
    <xf numFmtId="0" fontId="10" fillId="0" borderId="1" xfId="3" applyFont="1" applyFill="1" applyBorder="1" applyAlignment="1">
      <alignment horizontal="center" vertical="center"/>
    </xf>
    <xf numFmtId="0" fontId="12" fillId="0" borderId="6" xfId="91" applyFont="1" applyFill="1" applyBorder="1" applyAlignment="1">
      <alignment horizontal="center" vertical="center"/>
    </xf>
    <xf numFmtId="2" fontId="10" fillId="0" borderId="6" xfId="3" applyNumberFormat="1" applyFont="1" applyFill="1" applyBorder="1" applyAlignment="1" applyProtection="1">
      <alignment horizontal="center" vertical="center" wrapText="1"/>
    </xf>
    <xf numFmtId="1" fontId="5" fillId="0" borderId="1" xfId="91" applyNumberFormat="1" applyFont="1" applyFill="1" applyBorder="1" applyAlignment="1">
      <alignment horizontal="right" vertical="center"/>
    </xf>
    <xf numFmtId="1" fontId="9" fillId="0" borderId="1" xfId="3" applyNumberFormat="1" applyFont="1" applyFill="1" applyBorder="1" applyAlignment="1" applyProtection="1">
      <alignment horizontal="right" vertical="center" wrapText="1"/>
    </xf>
    <xf numFmtId="1" fontId="9" fillId="0" borderId="1" xfId="3" applyNumberFormat="1" applyFont="1" applyFill="1" applyBorder="1" applyAlignment="1">
      <alignment horizontal="right" vertical="center"/>
    </xf>
    <xf numFmtId="2" fontId="10" fillId="0" borderId="0" xfId="3" applyNumberFormat="1" applyFont="1" applyFill="1" applyAlignment="1">
      <alignment vertical="center"/>
    </xf>
    <xf numFmtId="0" fontId="13" fillId="0" borderId="1" xfId="91" applyFont="1" applyFill="1" applyBorder="1" applyAlignment="1">
      <alignment vertical="center"/>
    </xf>
    <xf numFmtId="2" fontId="9" fillId="0" borderId="1" xfId="3" applyNumberFormat="1" applyFont="1" applyFill="1" applyBorder="1" applyAlignment="1" applyProtection="1">
      <alignment vertical="center" wrapText="1"/>
    </xf>
    <xf numFmtId="0" fontId="5" fillId="0" borderId="1" xfId="91" applyFont="1" applyFill="1" applyBorder="1" applyAlignment="1">
      <alignment vertical="center"/>
    </xf>
    <xf numFmtId="2" fontId="14" fillId="0" borderId="1" xfId="3" applyNumberFormat="1" applyFont="1" applyFill="1" applyBorder="1" applyAlignment="1" applyProtection="1">
      <alignment horizontal="center" vertical="center" wrapText="1"/>
    </xf>
    <xf numFmtId="0" fontId="9" fillId="0" borderId="1" xfId="3" applyFont="1" applyFill="1" applyBorder="1" applyAlignment="1">
      <alignment vertical="center"/>
    </xf>
    <xf numFmtId="0" fontId="13" fillId="0" borderId="1" xfId="91" applyFont="1" applyFill="1" applyBorder="1" applyAlignment="1">
      <alignment horizontal="left" vertical="center"/>
    </xf>
    <xf numFmtId="0" fontId="5" fillId="0" borderId="0" xfId="48" applyFont="1" applyFill="1" applyAlignment="1">
      <alignment horizontal="left" vertical="center" wrapText="1"/>
    </xf>
    <xf numFmtId="0" fontId="1" fillId="0" borderId="0" xfId="86" applyFont="1" applyFill="1">
      <alignment vertical="center"/>
    </xf>
    <xf numFmtId="0" fontId="8" fillId="0" borderId="0" xfId="86" applyFont="1" applyFill="1">
      <alignment vertical="center"/>
    </xf>
    <xf numFmtId="0" fontId="10" fillId="0" borderId="0" xfId="86" applyFont="1" applyFill="1">
      <alignment vertical="center"/>
    </xf>
    <xf numFmtId="0" fontId="14" fillId="0" borderId="0" xfId="86" applyFont="1" applyFill="1">
      <alignment vertical="center"/>
    </xf>
    <xf numFmtId="0" fontId="9" fillId="0" borderId="0" xfId="86" applyFont="1" applyFill="1" applyAlignment="1">
      <alignment vertical="center"/>
    </xf>
    <xf numFmtId="0" fontId="9" fillId="0" borderId="0" xfId="86" applyFont="1" applyFill="1">
      <alignment vertical="center"/>
    </xf>
    <xf numFmtId="0" fontId="11" fillId="0" borderId="0" xfId="73" applyFont="1" applyFill="1" applyAlignment="1">
      <alignment horizontal="center" vertical="center"/>
    </xf>
    <xf numFmtId="177" fontId="9" fillId="0" borderId="0" xfId="67" applyNumberFormat="1" applyFont="1" applyFill="1" applyBorder="1" applyAlignment="1">
      <alignment horizontal="center" vertical="center"/>
    </xf>
    <xf numFmtId="0" fontId="9" fillId="0" borderId="0" xfId="67" applyFont="1" applyFill="1" applyBorder="1" applyAlignment="1">
      <alignment horizontal="center" vertical="center"/>
    </xf>
    <xf numFmtId="0" fontId="9" fillId="0" borderId="0" xfId="67" applyFont="1" applyFill="1" applyBorder="1" applyAlignment="1">
      <alignment vertical="center"/>
    </xf>
    <xf numFmtId="0" fontId="5" fillId="0" borderId="0" xfId="73" applyFont="1" applyFill="1" applyBorder="1" applyAlignment="1">
      <alignment horizontal="right" vertical="center"/>
    </xf>
    <xf numFmtId="0" fontId="10" fillId="0" borderId="1" xfId="73" applyFont="1" applyFill="1" applyBorder="1" applyAlignment="1">
      <alignment horizontal="center" vertical="center"/>
    </xf>
    <xf numFmtId="176" fontId="10" fillId="0" borderId="1" xfId="85" applyNumberFormat="1" applyFont="1" applyFill="1" applyBorder="1" applyAlignment="1" applyProtection="1">
      <alignment horizontal="center" vertical="center" wrapText="1"/>
      <protection locked="0"/>
    </xf>
    <xf numFmtId="0" fontId="10" fillId="0" borderId="1" xfId="67" applyFont="1" applyFill="1" applyBorder="1" applyAlignment="1">
      <alignment horizontal="center" vertical="center"/>
    </xf>
    <xf numFmtId="177" fontId="15" fillId="0" borderId="1" xfId="0" applyNumberFormat="1" applyFont="1" applyFill="1" applyBorder="1" applyAlignment="1" applyProtection="1">
      <alignment vertical="center"/>
    </xf>
    <xf numFmtId="0" fontId="14" fillId="0" borderId="1" xfId="67" applyFont="1" applyFill="1" applyBorder="1" applyAlignment="1">
      <alignment horizontal="left" vertical="center"/>
    </xf>
    <xf numFmtId="177" fontId="14" fillId="0" borderId="1" xfId="0" applyNumberFormat="1" applyFont="1" applyFill="1" applyBorder="1" applyAlignment="1" applyProtection="1">
      <alignment vertical="center"/>
    </xf>
    <xf numFmtId="176" fontId="5" fillId="0" borderId="1" xfId="73" applyNumberFormat="1" applyFont="1" applyFill="1" applyBorder="1">
      <alignment vertical="center"/>
    </xf>
    <xf numFmtId="177" fontId="9" fillId="0" borderId="1" xfId="0" applyNumberFormat="1" applyFont="1" applyFill="1" applyBorder="1" applyAlignment="1" applyProtection="1">
      <alignment vertical="center"/>
    </xf>
    <xf numFmtId="176" fontId="5" fillId="0" borderId="1" xfId="73" applyNumberFormat="1" applyFont="1" applyFill="1" applyBorder="1" applyAlignment="1">
      <alignment horizontal="left" vertical="center" indent="1"/>
    </xf>
    <xf numFmtId="176" fontId="5" fillId="0" borderId="1" xfId="73" applyNumberFormat="1" applyFont="1" applyFill="1" applyBorder="1" applyAlignment="1">
      <alignment horizontal="left" vertical="center" wrapText="1" indent="1"/>
    </xf>
    <xf numFmtId="0" fontId="14" fillId="0" borderId="1" xfId="86" applyFont="1" applyFill="1" applyBorder="1" applyAlignment="1">
      <alignment horizontal="center" vertical="center"/>
    </xf>
    <xf numFmtId="0" fontId="13" fillId="0" borderId="1" xfId="86" applyFont="1" applyFill="1" applyBorder="1" applyAlignment="1">
      <alignment horizontal="center" vertical="center"/>
    </xf>
    <xf numFmtId="0" fontId="13" fillId="0" borderId="1" xfId="67" applyFont="1" applyFill="1" applyBorder="1" applyAlignment="1">
      <alignment horizontal="left" vertical="center"/>
    </xf>
    <xf numFmtId="0" fontId="6" fillId="0" borderId="0" xfId="48" applyFont="1" applyFill="1" applyAlignment="1">
      <alignment vertical="center"/>
    </xf>
    <xf numFmtId="0" fontId="11" fillId="0" borderId="0" xfId="48" applyFont="1" applyFill="1" applyAlignment="1">
      <alignment vertical="center"/>
    </xf>
    <xf numFmtId="0" fontId="9" fillId="0" borderId="0" xfId="48" applyFont="1" applyFill="1" applyAlignment="1">
      <alignment vertical="center"/>
    </xf>
    <xf numFmtId="0" fontId="10" fillId="0" borderId="0" xfId="48" applyFont="1" applyFill="1" applyAlignment="1">
      <alignment vertical="center"/>
    </xf>
    <xf numFmtId="0" fontId="14" fillId="0" borderId="0" xfId="48" applyFont="1" applyFill="1" applyAlignment="1">
      <alignment vertical="center"/>
    </xf>
    <xf numFmtId="0" fontId="16" fillId="0" borderId="0" xfId="58" applyFont="1" applyFill="1" applyAlignment="1"/>
    <xf numFmtId="0" fontId="5" fillId="0" borderId="0" xfId="48" applyFont="1" applyFill="1" applyAlignment="1">
      <alignment vertical="center"/>
    </xf>
    <xf numFmtId="176" fontId="5" fillId="0" borderId="0" xfId="48" applyNumberFormat="1" applyFont="1" applyFill="1" applyAlignment="1">
      <alignment horizontal="center" vertical="center"/>
    </xf>
    <xf numFmtId="178" fontId="5" fillId="0" borderId="0" xfId="48" applyNumberFormat="1" applyFont="1" applyFill="1" applyAlignment="1">
      <alignment vertical="center"/>
    </xf>
    <xf numFmtId="176" fontId="5" fillId="0" borderId="0" xfId="48" applyNumberFormat="1" applyFont="1" applyFill="1" applyAlignment="1">
      <alignment vertical="center"/>
    </xf>
    <xf numFmtId="178" fontId="6" fillId="0" borderId="0" xfId="48" applyNumberFormat="1" applyFont="1" applyFill="1" applyAlignment="1">
      <alignment vertical="center"/>
    </xf>
    <xf numFmtId="176" fontId="6" fillId="0" borderId="0" xfId="48" applyNumberFormat="1" applyFont="1" applyFill="1" applyAlignment="1">
      <alignment vertical="center"/>
    </xf>
    <xf numFmtId="0" fontId="5" fillId="0" borderId="0" xfId="48" applyFont="1" applyFill="1" applyBorder="1" applyAlignment="1">
      <alignment vertical="center"/>
    </xf>
    <xf numFmtId="176" fontId="9" fillId="0" borderId="0" xfId="48" applyNumberFormat="1" applyFont="1" applyFill="1" applyAlignment="1">
      <alignment horizontal="center" vertical="center"/>
    </xf>
    <xf numFmtId="178" fontId="9" fillId="0" borderId="0" xfId="48" applyNumberFormat="1" applyFont="1" applyFill="1" applyAlignment="1">
      <alignment vertical="center"/>
    </xf>
    <xf numFmtId="0" fontId="5" fillId="0" borderId="0" xfId="48" applyFont="1" applyFill="1" applyBorder="1" applyAlignment="1">
      <alignment horizontal="right" vertical="center"/>
    </xf>
    <xf numFmtId="0" fontId="10" fillId="0" borderId="1" xfId="88" applyFont="1" applyFill="1" applyBorder="1" applyAlignment="1">
      <alignment horizontal="center" vertical="center"/>
    </xf>
    <xf numFmtId="176" fontId="10" fillId="0" borderId="1" xfId="88" applyNumberFormat="1" applyFont="1" applyFill="1" applyBorder="1" applyAlignment="1">
      <alignment horizontal="center" vertical="center"/>
    </xf>
    <xf numFmtId="0" fontId="17" fillId="0" borderId="0" xfId="74" applyFont="1" applyFill="1" applyAlignment="1">
      <alignment vertical="center"/>
    </xf>
    <xf numFmtId="1" fontId="10" fillId="0" borderId="1" xfId="0" applyNumberFormat="1" applyFont="1" applyFill="1" applyBorder="1" applyAlignment="1" applyProtection="1">
      <alignment vertical="center"/>
    </xf>
    <xf numFmtId="0" fontId="14" fillId="0" borderId="1" xfId="48" applyFont="1" applyFill="1" applyBorder="1" applyAlignment="1">
      <alignment vertical="center"/>
    </xf>
    <xf numFmtId="1" fontId="14" fillId="0" borderId="1" xfId="0" applyNumberFormat="1" applyFont="1" applyFill="1" applyBorder="1" applyAlignment="1" applyProtection="1">
      <alignment vertical="center"/>
    </xf>
    <xf numFmtId="178" fontId="14" fillId="0" borderId="1" xfId="48"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77" fontId="9" fillId="0" borderId="0" xfId="48" applyNumberFormat="1" applyFont="1" applyFill="1" applyAlignment="1">
      <alignment vertical="center"/>
    </xf>
    <xf numFmtId="0" fontId="5" fillId="0" borderId="1" xfId="48" applyFont="1" applyFill="1" applyBorder="1" applyAlignment="1">
      <alignment vertical="center"/>
    </xf>
    <xf numFmtId="1" fontId="9" fillId="0" borderId="1" xfId="77" applyNumberFormat="1" applyFont="1" applyFill="1" applyBorder="1" applyAlignment="1">
      <alignment horizontal="right" vertical="center"/>
    </xf>
    <xf numFmtId="0" fontId="9" fillId="0" borderId="0" xfId="48" applyFont="1" applyFill="1" applyBorder="1" applyAlignment="1">
      <alignment vertical="center"/>
    </xf>
    <xf numFmtId="0" fontId="9" fillId="0" borderId="1" xfId="48" applyFont="1" applyFill="1" applyBorder="1" applyAlignment="1">
      <alignment vertical="center"/>
    </xf>
    <xf numFmtId="1" fontId="5" fillId="0" borderId="1" xfId="48" applyNumberFormat="1" applyFont="1" applyFill="1" applyBorder="1" applyAlignment="1">
      <alignment horizontal="righ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76" fontId="14" fillId="0" borderId="0" xfId="48" applyNumberFormat="1" applyFont="1" applyFill="1" applyAlignment="1">
      <alignment vertical="center"/>
    </xf>
    <xf numFmtId="0" fontId="18" fillId="0" borderId="7" xfId="58" applyFont="1" applyFill="1" applyBorder="1" applyAlignment="1">
      <alignment horizontal="left" vertical="center" wrapText="1"/>
    </xf>
    <xf numFmtId="0" fontId="6" fillId="0" borderId="0" xfId="89" applyFont="1" applyFill="1">
      <alignment vertical="center"/>
    </xf>
    <xf numFmtId="0" fontId="11" fillId="0" borderId="0" xfId="89" applyFont="1" applyFill="1">
      <alignment vertical="center"/>
    </xf>
    <xf numFmtId="0" fontId="19" fillId="0" borderId="0" xfId="89" applyFont="1" applyFill="1">
      <alignment vertical="center"/>
    </xf>
    <xf numFmtId="0" fontId="12" fillId="0" borderId="0" xfId="89" applyFont="1" applyFill="1">
      <alignment vertical="center"/>
    </xf>
    <xf numFmtId="0" fontId="0" fillId="0" borderId="0" xfId="89" applyFill="1">
      <alignment vertical="center"/>
    </xf>
    <xf numFmtId="0" fontId="5" fillId="0" borderId="0" xfId="89" applyFont="1" applyFill="1" applyAlignment="1">
      <alignment horizontal="left" vertical="center" indent="2"/>
    </xf>
    <xf numFmtId="0" fontId="5" fillId="0" borderId="0" xfId="89" applyFont="1" applyFill="1">
      <alignment vertical="center"/>
    </xf>
    <xf numFmtId="0" fontId="20" fillId="0" borderId="0" xfId="73" applyFont="1" applyFill="1" applyBorder="1" applyAlignment="1">
      <alignment horizontal="center" vertical="center"/>
    </xf>
    <xf numFmtId="0" fontId="9" fillId="0" borderId="0" xfId="73" applyFont="1" applyFill="1" applyBorder="1" applyAlignment="1">
      <alignment horizontal="left" vertical="center" indent="2"/>
    </xf>
    <xf numFmtId="177" fontId="5" fillId="0" borderId="0" xfId="0" applyNumberFormat="1" applyFont="1" applyFill="1" applyBorder="1" applyAlignment="1" applyProtection="1">
      <alignment horizontal="right" vertical="center"/>
      <protection locked="0"/>
    </xf>
    <xf numFmtId="14" fontId="10" fillId="0" borderId="1" xfId="85" applyNumberFormat="1" applyFont="1" applyFill="1" applyBorder="1" applyAlignment="1" applyProtection="1">
      <alignment horizontal="center" vertical="center"/>
      <protection locked="0"/>
    </xf>
    <xf numFmtId="176" fontId="12" fillId="0" borderId="1" xfId="85" applyNumberFormat="1" applyFont="1" applyFill="1" applyBorder="1" applyAlignment="1" applyProtection="1">
      <alignment horizontal="center" vertical="center" wrapText="1"/>
      <protection locked="0"/>
    </xf>
    <xf numFmtId="0" fontId="12" fillId="0" borderId="1" xfId="73" applyFont="1" applyFill="1" applyBorder="1">
      <alignment vertical="center"/>
    </xf>
    <xf numFmtId="1" fontId="12" fillId="0" borderId="1" xfId="85" applyNumberFormat="1" applyFont="1" applyFill="1" applyBorder="1" applyAlignment="1" applyProtection="1">
      <alignment horizontal="right" vertical="center" wrapText="1"/>
      <protection locked="0"/>
    </xf>
    <xf numFmtId="0" fontId="5" fillId="0" borderId="1" xfId="89" applyFont="1" applyFill="1" applyBorder="1" applyAlignment="1">
      <alignment horizontal="left" vertical="center"/>
    </xf>
    <xf numFmtId="1" fontId="5" fillId="0" borderId="1" xfId="89" applyNumberFormat="1" applyFont="1" applyFill="1" applyBorder="1" applyAlignment="1">
      <alignment horizontal="right" vertical="center"/>
    </xf>
    <xf numFmtId="0" fontId="21" fillId="0" borderId="0" xfId="89" applyFont="1" applyFill="1" applyAlignment="1">
      <alignment horizontal="left" vertical="center" wrapText="1"/>
    </xf>
    <xf numFmtId="0" fontId="21" fillId="0" borderId="0" xfId="89" applyFont="1" applyFill="1" applyAlignment="1">
      <alignment vertical="center" wrapText="1"/>
    </xf>
    <xf numFmtId="0" fontId="1"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22" fillId="0" borderId="0" xfId="0" applyFont="1" applyFill="1">
      <alignment vertical="center"/>
    </xf>
    <xf numFmtId="0" fontId="9" fillId="0" borderId="0" xfId="73" applyFont="1" applyFill="1" applyBorder="1" applyAlignment="1">
      <alignment horizontal="right" vertical="center"/>
    </xf>
    <xf numFmtId="0" fontId="12" fillId="0" borderId="1" xfId="73" applyFont="1" applyFill="1" applyBorder="1" applyAlignment="1">
      <alignment horizontal="left" vertical="center"/>
    </xf>
    <xf numFmtId="1" fontId="12" fillId="0" borderId="1" xfId="73" applyNumberFormat="1" applyFont="1" applyFill="1" applyBorder="1" applyAlignment="1">
      <alignment horizontal="right" vertical="center"/>
    </xf>
    <xf numFmtId="180" fontId="9" fillId="0" borderId="1" xfId="0" applyNumberFormat="1" applyFont="1" applyFill="1" applyBorder="1" applyAlignment="1">
      <alignment horizontal="left" vertical="center"/>
    </xf>
    <xf numFmtId="1" fontId="9" fillId="0" borderId="1" xfId="0" applyNumberFormat="1" applyFont="1" applyFill="1" applyBorder="1" applyAlignment="1">
      <alignment horizontal="right" vertical="center"/>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78" fontId="9" fillId="0" borderId="0" xfId="0" applyNumberFormat="1" applyFont="1" applyFill="1" applyAlignment="1">
      <alignment vertical="center" wrapText="1"/>
    </xf>
    <xf numFmtId="0" fontId="9" fillId="0" borderId="0" xfId="0" applyNumberFormat="1" applyFont="1" applyFill="1" applyAlignment="1">
      <alignment horizontal="right" vertical="center"/>
    </xf>
    <xf numFmtId="0" fontId="9" fillId="0" borderId="0" xfId="0" applyFont="1" applyFill="1" applyAlignment="1">
      <alignment vertical="center"/>
    </xf>
    <xf numFmtId="0" fontId="6" fillId="0" borderId="0" xfId="73" applyNumberFormat="1" applyFont="1" applyFill="1" applyAlignment="1">
      <alignment horizontal="left" vertical="center"/>
    </xf>
    <xf numFmtId="0" fontId="11" fillId="0" borderId="0" xfId="73" applyNumberFormat="1" applyFont="1" applyFill="1" applyAlignment="1">
      <alignment horizontal="center" vertical="center"/>
    </xf>
    <xf numFmtId="0" fontId="5" fillId="0" borderId="0" xfId="73" applyFont="1" applyFill="1" applyBorder="1" applyAlignment="1">
      <alignment horizontal="center" vertical="center" wrapText="1"/>
    </xf>
    <xf numFmtId="0" fontId="9"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right" vertical="center"/>
    </xf>
    <xf numFmtId="49" fontId="13" fillId="0" borderId="1" xfId="0" applyNumberFormat="1" applyFont="1" applyFill="1" applyBorder="1" applyAlignment="1" applyProtection="1">
      <alignment horizontal="left" vertical="center"/>
    </xf>
    <xf numFmtId="0" fontId="15"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xf>
    <xf numFmtId="0" fontId="5" fillId="0" borderId="7" xfId="89" applyFont="1" applyFill="1" applyBorder="1" applyAlignment="1">
      <alignment horizontal="left" vertical="center" wrapText="1"/>
    </xf>
    <xf numFmtId="0" fontId="5" fillId="0" borderId="7" xfId="89" applyNumberFormat="1" applyFont="1" applyFill="1" applyBorder="1" applyAlignment="1">
      <alignment horizontal="left" vertical="center" wrapText="1"/>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0" fontId="9" fillId="0" borderId="0" xfId="0" applyNumberFormat="1" applyFont="1" applyFill="1" applyAlignment="1"/>
    <xf numFmtId="178" fontId="9" fillId="0" borderId="0" xfId="0" applyNumberFormat="1" applyFont="1" applyFill="1" applyAlignment="1">
      <alignment vertical="center"/>
    </xf>
    <xf numFmtId="0" fontId="9" fillId="0" borderId="0" xfId="0" applyNumberFormat="1" applyFont="1" applyFill="1" applyAlignment="1">
      <alignment horizontal="right"/>
    </xf>
    <xf numFmtId="176" fontId="9" fillId="0" borderId="0" xfId="0" applyNumberFormat="1" applyFont="1" applyFill="1" applyAlignment="1">
      <alignment horizontal="right"/>
    </xf>
    <xf numFmtId="0" fontId="9" fillId="0" borderId="0" xfId="0" applyFont="1" applyFill="1" applyAlignment="1"/>
    <xf numFmtId="0" fontId="5" fillId="0" borderId="0" xfId="73" applyFont="1" applyFill="1" applyBorder="1" applyAlignment="1">
      <alignment horizontal="center" vertical="center"/>
    </xf>
    <xf numFmtId="0" fontId="5" fillId="0" borderId="0" xfId="73" applyNumberFormat="1" applyFont="1" applyFill="1" applyBorder="1" applyAlignment="1">
      <alignment horizontal="center" vertical="center"/>
    </xf>
    <xf numFmtId="177"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10" fillId="0" borderId="0" xfId="0" applyNumberFormat="1" applyFont="1" applyFill="1" applyAlignment="1">
      <alignment horizontal="right" vertical="center"/>
    </xf>
    <xf numFmtId="0" fontId="14" fillId="0" borderId="1" xfId="0" applyNumberFormat="1" applyFont="1" applyFill="1" applyBorder="1" applyAlignment="1">
      <alignment horizontal="right" vertical="center"/>
    </xf>
    <xf numFmtId="178" fontId="14" fillId="0" borderId="1" xfId="0" applyNumberFormat="1" applyFont="1" applyFill="1" applyBorder="1" applyAlignment="1">
      <alignment vertical="center"/>
    </xf>
    <xf numFmtId="176" fontId="14" fillId="0" borderId="0" xfId="0" applyNumberFormat="1" applyFont="1" applyFill="1" applyAlignment="1">
      <alignment horizontal="right" vertical="center"/>
    </xf>
    <xf numFmtId="0" fontId="9" fillId="0" borderId="1" xfId="0" applyNumberFormat="1" applyFont="1" applyFill="1" applyBorder="1" applyAlignment="1" applyProtection="1">
      <alignment vertical="center"/>
    </xf>
    <xf numFmtId="177"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76" fontId="9" fillId="0" borderId="1" xfId="0" applyNumberFormat="1" applyFont="1" applyFill="1" applyBorder="1" applyAlignment="1"/>
    <xf numFmtId="0" fontId="9" fillId="0" borderId="1" xfId="0" applyNumberFormat="1" applyFont="1" applyFill="1" applyBorder="1" applyAlignment="1"/>
    <xf numFmtId="176" fontId="9" fillId="0" borderId="0" xfId="0" applyNumberFormat="1" applyFont="1" applyFill="1" applyAlignment="1"/>
    <xf numFmtId="0" fontId="9" fillId="0" borderId="1" xfId="0" applyNumberFormat="1" applyFont="1" applyFill="1" applyBorder="1" applyAlignment="1">
      <alignment horizontal="right" vertical="center"/>
    </xf>
    <xf numFmtId="176" fontId="9" fillId="0" borderId="0" xfId="0" applyNumberFormat="1" applyFont="1" applyFill="1" applyAlignment="1">
      <alignment horizontal="right" vertical="center"/>
    </xf>
    <xf numFmtId="0" fontId="3" fillId="0" borderId="1" xfId="74" applyFont="1" applyFill="1" applyBorder="1">
      <alignment vertical="center"/>
    </xf>
    <xf numFmtId="0" fontId="5" fillId="0" borderId="0" xfId="89" applyFont="1" applyFill="1" applyAlignment="1">
      <alignment horizontal="left" vertical="center" wrapText="1"/>
    </xf>
    <xf numFmtId="0" fontId="5" fillId="0" borderId="0" xfId="89" applyNumberFormat="1" applyFont="1" applyFill="1" applyAlignment="1">
      <alignment horizontal="left" vertical="center" wrapText="1"/>
    </xf>
    <xf numFmtId="0" fontId="13" fillId="0" borderId="0" xfId="89" applyFont="1" applyFill="1">
      <alignment vertical="center"/>
    </xf>
    <xf numFmtId="0" fontId="13" fillId="0" borderId="0" xfId="89" applyFont="1" applyFill="1" applyAlignment="1">
      <alignment horizontal="left" vertical="center" indent="1"/>
    </xf>
    <xf numFmtId="0" fontId="10" fillId="0" borderId="1" xfId="92" applyFont="1" applyFill="1" applyBorder="1" applyAlignment="1">
      <alignment vertical="center"/>
    </xf>
    <xf numFmtId="1" fontId="10" fillId="0" borderId="1" xfId="73" applyNumberFormat="1" applyFont="1" applyFill="1" applyBorder="1" applyAlignment="1">
      <alignment horizontal="right" vertical="center"/>
    </xf>
    <xf numFmtId="0" fontId="13" fillId="0" borderId="1" xfId="89" applyFont="1" applyFill="1" applyBorder="1" applyAlignment="1">
      <alignment horizontal="left" vertical="center"/>
    </xf>
    <xf numFmtId="1" fontId="14" fillId="0" borderId="1" xfId="0" applyNumberFormat="1" applyFont="1" applyFill="1" applyBorder="1" applyAlignment="1">
      <alignment vertical="center"/>
    </xf>
    <xf numFmtId="0" fontId="21" fillId="0" borderId="0" xfId="89" applyFont="1" applyFill="1" applyBorder="1" applyAlignment="1">
      <alignment horizontal="left" vertical="center" wrapText="1"/>
    </xf>
    <xf numFmtId="0" fontId="20" fillId="0" borderId="0" xfId="0" applyFont="1" applyFill="1" applyAlignment="1">
      <alignment vertical="center"/>
    </xf>
    <xf numFmtId="0" fontId="14" fillId="0" borderId="0" xfId="0" applyFont="1" applyFill="1" applyAlignment="1">
      <alignment vertical="center"/>
    </xf>
    <xf numFmtId="0" fontId="9" fillId="0" borderId="0" xfId="0" applyNumberFormat="1" applyFont="1" applyFill="1" applyAlignment="1">
      <alignment vertical="center"/>
    </xf>
    <xf numFmtId="0" fontId="20" fillId="0" borderId="0" xfId="0" applyFont="1" applyFill="1" applyBorder="1" applyAlignment="1">
      <alignment horizontal="center" vertical="center"/>
    </xf>
    <xf numFmtId="0" fontId="20" fillId="0" borderId="0" xfId="0" applyNumberFormat="1" applyFont="1" applyFill="1" applyBorder="1" applyAlignment="1">
      <alignment horizontal="center" vertical="center"/>
    </xf>
    <xf numFmtId="0" fontId="5" fillId="0" borderId="0" xfId="73" applyNumberFormat="1" applyFont="1" applyFill="1" applyBorder="1" applyAlignment="1">
      <alignment horizontal="right" vertical="center"/>
    </xf>
    <xf numFmtId="176" fontId="10" fillId="0" borderId="1" xfId="66" applyNumberFormat="1" applyFont="1" applyFill="1" applyBorder="1" applyAlignment="1">
      <alignment horizontal="center" vertical="center" wrapText="1"/>
    </xf>
    <xf numFmtId="0" fontId="10" fillId="0" borderId="1" xfId="66"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5" fillId="0" borderId="0" xfId="74" applyFont="1" applyFill="1" applyAlignment="1">
      <alignment horizontal="left" vertical="center" wrapText="1"/>
    </xf>
    <xf numFmtId="0" fontId="5" fillId="0" borderId="0" xfId="74" applyNumberFormat="1" applyFont="1" applyFill="1" applyAlignment="1">
      <alignment horizontal="left" vertical="center" wrapText="1"/>
    </xf>
    <xf numFmtId="0" fontId="1" fillId="0" borderId="0" xfId="85" applyFont="1" applyFill="1" applyBorder="1" applyAlignment="1" applyProtection="1">
      <alignment vertical="center"/>
      <protection locked="0"/>
    </xf>
    <xf numFmtId="0" fontId="8" fillId="0" borderId="0" xfId="85" applyFont="1" applyFill="1" applyBorder="1" applyAlignment="1" applyProtection="1">
      <alignment vertical="center"/>
      <protection locked="0"/>
    </xf>
    <xf numFmtId="0" fontId="20" fillId="0" borderId="0" xfId="85" applyFont="1" applyFill="1" applyBorder="1" applyAlignment="1" applyProtection="1">
      <alignment vertical="center"/>
      <protection locked="0"/>
    </xf>
    <xf numFmtId="0" fontId="10" fillId="0" borderId="0" xfId="85" applyFont="1" applyFill="1" applyBorder="1" applyAlignment="1" applyProtection="1">
      <alignment vertical="center" wrapText="1"/>
      <protection locked="0"/>
    </xf>
    <xf numFmtId="0" fontId="10" fillId="0" borderId="0" xfId="85" applyFont="1" applyFill="1" applyBorder="1" applyAlignment="1" applyProtection="1">
      <alignment vertical="center"/>
      <protection locked="0"/>
    </xf>
    <xf numFmtId="0" fontId="9" fillId="0" borderId="0" xfId="85" applyFont="1" applyFill="1" applyBorder="1" applyAlignment="1" applyProtection="1">
      <alignment vertical="center"/>
      <protection locked="0"/>
    </xf>
    <xf numFmtId="176" fontId="9" fillId="0" borderId="0" xfId="85" applyNumberFormat="1" applyFont="1" applyFill="1" applyBorder="1" applyAlignment="1" applyProtection="1">
      <alignment vertical="center"/>
      <protection locked="0"/>
    </xf>
    <xf numFmtId="0" fontId="6" fillId="0" borderId="0" xfId="73" applyFont="1" applyFill="1" applyBorder="1" applyAlignment="1">
      <alignment horizontal="left" vertical="center"/>
    </xf>
    <xf numFmtId="0" fontId="11" fillId="0" borderId="0" xfId="73" applyFont="1" applyFill="1" applyBorder="1" applyAlignment="1">
      <alignment horizontal="center" vertical="center"/>
    </xf>
    <xf numFmtId="0" fontId="20" fillId="0" borderId="0" xfId="66" applyFont="1" applyFill="1" applyBorder="1" applyAlignment="1">
      <alignment horizontal="center" vertical="center"/>
    </xf>
    <xf numFmtId="0" fontId="5" fillId="0" borderId="0" xfId="66" applyFont="1" applyFill="1" applyBorder="1" applyAlignment="1">
      <alignment horizontal="center" vertical="center"/>
    </xf>
    <xf numFmtId="0" fontId="5" fillId="0" borderId="0" xfId="66" applyFont="1" applyFill="1" applyBorder="1" applyAlignment="1">
      <alignment horizontal="right" vertical="center"/>
    </xf>
    <xf numFmtId="0" fontId="10" fillId="0" borderId="1" xfId="66" applyFont="1" applyFill="1" applyBorder="1" applyAlignment="1">
      <alignment horizontal="center" vertical="center" wrapText="1"/>
    </xf>
    <xf numFmtId="0" fontId="17" fillId="0" borderId="0" xfId="74" applyFont="1" applyFill="1">
      <alignment vertical="center"/>
    </xf>
    <xf numFmtId="0" fontId="10" fillId="0" borderId="1" xfId="93" applyNumberFormat="1" applyFont="1" applyFill="1" applyBorder="1" applyAlignment="1">
      <alignment horizontal="right" vertical="center"/>
    </xf>
    <xf numFmtId="0" fontId="3" fillId="0" borderId="1" xfId="74" applyFont="1" applyFill="1" applyBorder="1" applyAlignment="1">
      <alignment vertical="center"/>
    </xf>
    <xf numFmtId="0" fontId="5"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vertical="center"/>
    </xf>
    <xf numFmtId="0" fontId="9" fillId="0" borderId="0" xfId="66" applyFont="1" applyFill="1" applyBorder="1" applyAlignment="1">
      <alignment horizontal="left" vertical="center" wrapText="1"/>
    </xf>
    <xf numFmtId="0" fontId="5" fillId="0" borderId="0" xfId="66" applyFont="1" applyFill="1" applyBorder="1" applyAlignment="1">
      <alignment horizontal="left" vertical="center" wrapText="1"/>
    </xf>
    <xf numFmtId="0" fontId="1" fillId="0" borderId="0" xfId="66" applyFont="1" applyFill="1" applyAlignment="1">
      <alignment vertical="center"/>
    </xf>
    <xf numFmtId="0" fontId="8" fillId="0" borderId="0" xfId="66" applyFont="1" applyFill="1" applyAlignment="1">
      <alignment vertical="center"/>
    </xf>
    <xf numFmtId="0" fontId="9" fillId="0" borderId="0" xfId="66" applyFont="1" applyFill="1" applyAlignment="1">
      <alignment vertical="center"/>
    </xf>
    <xf numFmtId="0" fontId="10" fillId="0" borderId="0" xfId="66" applyFont="1" applyFill="1" applyAlignment="1">
      <alignment vertical="center"/>
    </xf>
    <xf numFmtId="0" fontId="9" fillId="0" borderId="0" xfId="66" applyNumberFormat="1" applyFont="1" applyFill="1" applyAlignment="1">
      <alignment vertical="center"/>
    </xf>
    <xf numFmtId="0" fontId="23" fillId="0" borderId="0" xfId="66" applyFont="1" applyFill="1" applyBorder="1" applyAlignment="1">
      <alignment horizontal="center" vertical="center"/>
    </xf>
    <xf numFmtId="0" fontId="5" fillId="0" borderId="0" xfId="66" applyNumberFormat="1" applyFont="1" applyFill="1" applyBorder="1" applyAlignment="1">
      <alignment horizontal="right" vertical="center"/>
    </xf>
    <xf numFmtId="0" fontId="9" fillId="0" borderId="0" xfId="66" applyFont="1" applyFill="1" applyBorder="1" applyAlignment="1">
      <alignment horizontal="right" vertical="center"/>
    </xf>
    <xf numFmtId="0" fontId="10" fillId="0" borderId="1" xfId="93" applyFont="1" applyFill="1" applyBorder="1" applyAlignment="1">
      <alignment horizontal="center" vertical="center"/>
    </xf>
    <xf numFmtId="0" fontId="10" fillId="0" borderId="1" xfId="85"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right" vertical="center"/>
    </xf>
    <xf numFmtId="0" fontId="10" fillId="0" borderId="0" xfId="66" applyFont="1" applyFill="1" applyBorder="1" applyAlignment="1">
      <alignment horizontal="center" vertical="center" wrapText="1"/>
    </xf>
    <xf numFmtId="0" fontId="14" fillId="0" borderId="1" xfId="66" applyNumberFormat="1" applyFont="1" applyFill="1" applyBorder="1" applyAlignment="1">
      <alignment vertical="center"/>
    </xf>
    <xf numFmtId="0" fontId="9" fillId="0" borderId="1" xfId="66" applyNumberFormat="1" applyFont="1" applyFill="1" applyBorder="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9" fillId="0" borderId="7" xfId="66" applyFont="1" applyFill="1" applyBorder="1" applyAlignment="1">
      <alignment horizontal="left" vertical="center" wrapText="1"/>
    </xf>
    <xf numFmtId="0" fontId="9" fillId="0" borderId="7" xfId="66" applyNumberFormat="1" applyFont="1" applyFill="1" applyBorder="1" applyAlignment="1">
      <alignment horizontal="left" vertical="center" wrapText="1"/>
    </xf>
    <xf numFmtId="0" fontId="6" fillId="0" borderId="0" xfId="74" applyFont="1" applyFill="1" applyAlignment="1">
      <alignment vertical="center"/>
    </xf>
    <xf numFmtId="0" fontId="11" fillId="0" borderId="0" xfId="74" applyFont="1" applyFill="1" applyAlignment="1">
      <alignment vertical="center"/>
    </xf>
    <xf numFmtId="0" fontId="12" fillId="0" borderId="0" xfId="74" applyFont="1" applyFill="1" applyAlignment="1">
      <alignment vertical="center"/>
    </xf>
    <xf numFmtId="0" fontId="13" fillId="0" borderId="0" xfId="74" applyFont="1" applyFill="1" applyAlignment="1">
      <alignment vertical="center"/>
    </xf>
    <xf numFmtId="0" fontId="5" fillId="0" borderId="0" xfId="74" applyFont="1" applyFill="1" applyAlignment="1">
      <alignment vertical="center"/>
    </xf>
    <xf numFmtId="176" fontId="5" fillId="0" borderId="0" xfId="74" applyNumberFormat="1" applyFont="1" applyFill="1" applyAlignment="1">
      <alignment vertical="center"/>
    </xf>
    <xf numFmtId="0" fontId="3" fillId="0" borderId="0" xfId="74" applyFont="1" applyFill="1" applyAlignment="1">
      <alignment horizontal="center" vertical="center"/>
    </xf>
    <xf numFmtId="176" fontId="3" fillId="0" borderId="0" xfId="74" applyNumberFormat="1" applyFont="1" applyFill="1" applyAlignment="1">
      <alignment horizontal="center" vertical="center"/>
    </xf>
    <xf numFmtId="0" fontId="5" fillId="0" borderId="0" xfId="73" applyFont="1" applyBorder="1" applyAlignment="1">
      <alignment horizontal="right" vertical="center"/>
    </xf>
    <xf numFmtId="0" fontId="10" fillId="0" borderId="1" xfId="74" applyFont="1" applyFill="1" applyBorder="1" applyAlignment="1">
      <alignment horizontal="center" vertical="center"/>
    </xf>
    <xf numFmtId="0" fontId="4" fillId="0" borderId="1" xfId="74" applyNumberFormat="1" applyFont="1" applyFill="1" applyBorder="1" applyAlignment="1">
      <alignment horizontal="right" vertical="center"/>
    </xf>
    <xf numFmtId="0" fontId="10" fillId="0" borderId="1" xfId="74" applyNumberFormat="1" applyFont="1" applyFill="1" applyBorder="1" applyAlignment="1">
      <alignment horizontal="center" vertical="center"/>
    </xf>
    <xf numFmtId="0" fontId="14" fillId="0" borderId="1" xfId="101" applyFont="1" applyFill="1" applyBorder="1" applyAlignment="1" applyProtection="1">
      <alignment horizontal="left" vertical="center" wrapText="1"/>
      <protection locked="0"/>
    </xf>
    <xf numFmtId="0" fontId="24" fillId="0" borderId="1" xfId="74" applyNumberFormat="1" applyFont="1" applyFill="1" applyBorder="1" applyAlignment="1">
      <alignment horizontal="right" vertical="center"/>
    </xf>
    <xf numFmtId="0" fontId="14" fillId="0" borderId="1" xfId="101" applyNumberFormat="1" applyFont="1" applyFill="1" applyBorder="1" applyAlignment="1" applyProtection="1">
      <alignment horizontal="left" vertical="center" wrapText="1"/>
      <protection locked="0"/>
    </xf>
    <xf numFmtId="177" fontId="25" fillId="0" borderId="1" xfId="74" applyNumberFormat="1" applyFont="1" applyFill="1" applyBorder="1" applyAlignment="1">
      <alignment vertical="center" wrapText="1"/>
    </xf>
    <xf numFmtId="0" fontId="3" fillId="0" borderId="1" xfId="74" applyNumberFormat="1" applyFont="1" applyFill="1" applyBorder="1" applyAlignment="1">
      <alignment horizontal="right" vertical="center"/>
    </xf>
    <xf numFmtId="0" fontId="3" fillId="0" borderId="1" xfId="74" applyNumberFormat="1" applyFont="1" applyFill="1" applyBorder="1" applyAlignment="1">
      <alignment vertical="center"/>
    </xf>
    <xf numFmtId="177" fontId="26" fillId="0" borderId="1" xfId="74" applyNumberFormat="1" applyFont="1" applyFill="1" applyBorder="1" applyAlignment="1">
      <alignment vertical="center" wrapText="1"/>
    </xf>
    <xf numFmtId="0" fontId="5"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vertical="center"/>
    </xf>
    <xf numFmtId="177" fontId="26" fillId="0" borderId="1" xfId="74" applyNumberFormat="1" applyFont="1" applyFill="1" applyBorder="1" applyAlignment="1">
      <alignment vertical="center"/>
    </xf>
    <xf numFmtId="0" fontId="5" fillId="0" borderId="1" xfId="74" applyNumberFormat="1" applyFont="1" applyFill="1" applyBorder="1" applyAlignment="1">
      <alignment horizontal="right" vertical="center"/>
    </xf>
    <xf numFmtId="0" fontId="5" fillId="0" borderId="1" xfId="74" applyFont="1" applyFill="1" applyBorder="1" applyAlignment="1">
      <alignment vertical="center"/>
    </xf>
    <xf numFmtId="0" fontId="5" fillId="0" borderId="1" xfId="73" applyNumberFormat="1" applyFont="1" applyFill="1" applyBorder="1" applyAlignment="1">
      <alignment horizontal="right" vertical="center"/>
    </xf>
    <xf numFmtId="0" fontId="5" fillId="0" borderId="7" xfId="74" applyFont="1" applyFill="1" applyBorder="1" applyAlignment="1">
      <alignment horizontal="left" vertical="center" wrapText="1"/>
    </xf>
    <xf numFmtId="0" fontId="8" fillId="0" borderId="0" xfId="3" applyFont="1" applyAlignment="1"/>
    <xf numFmtId="0" fontId="9" fillId="0" borderId="0" xfId="3" applyFont="1" applyAlignment="1"/>
    <xf numFmtId="0" fontId="10" fillId="0" borderId="0" xfId="3" applyFont="1" applyAlignment="1"/>
    <xf numFmtId="0" fontId="8" fillId="0" borderId="0" xfId="3" applyFont="1" applyAlignment="1">
      <alignment horizontal="center" vertical="center"/>
    </xf>
    <xf numFmtId="2" fontId="9" fillId="0" borderId="0" xfId="3" applyNumberFormat="1" applyFont="1" applyBorder="1" applyAlignment="1" applyProtection="1">
      <alignment horizontal="left"/>
    </xf>
    <xf numFmtId="2" fontId="9" fillId="0" borderId="0" xfId="3" applyNumberFormat="1" applyFont="1" applyAlignment="1"/>
    <xf numFmtId="2" fontId="9" fillId="0" borderId="0" xfId="3" applyNumberFormat="1" applyFont="1" applyAlignment="1" applyProtection="1">
      <alignment horizontal="center" vertical="center"/>
    </xf>
    <xf numFmtId="0" fontId="9" fillId="0" borderId="0" xfId="3" applyFont="1" applyAlignment="1">
      <alignment vertical="center"/>
    </xf>
    <xf numFmtId="2" fontId="10" fillId="0" borderId="1" xfId="3" applyNumberFormat="1" applyFont="1" applyBorder="1" applyAlignment="1" applyProtection="1">
      <alignment horizontal="center" vertical="center" wrapText="1"/>
    </xf>
    <xf numFmtId="0" fontId="10" fillId="0" borderId="0" xfId="3" applyFont="1" applyAlignment="1">
      <alignment vertical="center"/>
    </xf>
    <xf numFmtId="0" fontId="13" fillId="0" borderId="1" xfId="91" applyFont="1" applyBorder="1" applyAlignment="1">
      <alignment vertical="center"/>
    </xf>
    <xf numFmtId="0" fontId="5" fillId="0" borderId="1" xfId="91" applyFont="1" applyBorder="1" applyAlignment="1">
      <alignment vertical="center"/>
    </xf>
    <xf numFmtId="2" fontId="14" fillId="0" borderId="1" xfId="3" applyNumberFormat="1" applyFont="1" applyBorder="1" applyAlignment="1" applyProtection="1">
      <alignment horizontal="center" vertical="center" wrapText="1"/>
    </xf>
    <xf numFmtId="0" fontId="9" fillId="0" borderId="1" xfId="3" applyFont="1" applyBorder="1" applyAlignment="1"/>
    <xf numFmtId="0" fontId="13" fillId="0" borderId="1" xfId="91" applyFont="1" applyBorder="1" applyAlignment="1">
      <alignment horizontal="center" vertical="center"/>
    </xf>
    <xf numFmtId="0" fontId="9" fillId="0" borderId="0" xfId="3" applyFont="1" applyAlignment="1">
      <alignment horizontal="left" vertical="center" wrapText="1"/>
    </xf>
    <xf numFmtId="2" fontId="10" fillId="0" borderId="0" xfId="3" applyNumberFormat="1" applyFont="1" applyAlignment="1">
      <alignment vertical="center"/>
    </xf>
    <xf numFmtId="0" fontId="10" fillId="0" borderId="1" xfId="85" applyFont="1" applyFill="1" applyBorder="1" applyAlignment="1" applyProtection="1">
      <alignment horizontal="center" vertical="center" wrapText="1"/>
      <protection locked="0"/>
    </xf>
    <xf numFmtId="176" fontId="15" fillId="0" borderId="1" xfId="77" applyNumberFormat="1" applyFont="1" applyFill="1" applyBorder="1" applyAlignment="1">
      <alignment horizontal="right" vertical="center"/>
    </xf>
    <xf numFmtId="181" fontId="27" fillId="0" borderId="1" xfId="73" applyNumberFormat="1" applyFont="1" applyFill="1" applyBorder="1">
      <alignment vertical="center"/>
    </xf>
    <xf numFmtId="176" fontId="14" fillId="0" borderId="1" xfId="77" applyNumberFormat="1" applyFont="1" applyFill="1" applyBorder="1" applyAlignment="1">
      <alignment horizontal="right" vertical="center"/>
    </xf>
    <xf numFmtId="181" fontId="13" fillId="0" borderId="1" xfId="73" applyNumberFormat="1" applyFont="1" applyFill="1" applyBorder="1">
      <alignment vertical="center"/>
    </xf>
    <xf numFmtId="176" fontId="9" fillId="0" borderId="1" xfId="77" applyNumberFormat="1" applyFont="1" applyFill="1" applyBorder="1" applyAlignment="1">
      <alignment horizontal="right" vertical="center"/>
    </xf>
    <xf numFmtId="181" fontId="5" fillId="0" borderId="1" xfId="73" applyNumberFormat="1" applyFont="1" applyFill="1" applyBorder="1">
      <alignment vertical="center"/>
    </xf>
    <xf numFmtId="0" fontId="9" fillId="0" borderId="1" xfId="86" applyFont="1" applyFill="1" applyBorder="1" applyAlignment="1">
      <alignment horizontal="center" vertical="center"/>
    </xf>
    <xf numFmtId="0" fontId="5" fillId="0" borderId="1" xfId="86" applyFont="1" applyFill="1" applyBorder="1" applyAlignment="1">
      <alignment horizontal="center" vertical="center"/>
    </xf>
    <xf numFmtId="0" fontId="5" fillId="0" borderId="1" xfId="67" applyFont="1" applyFill="1" applyBorder="1" applyAlignment="1">
      <alignment horizontal="left" vertical="center"/>
    </xf>
    <xf numFmtId="0" fontId="13" fillId="0" borderId="0" xfId="48" applyFont="1" applyFill="1" applyAlignment="1">
      <alignment horizontal="center" vertical="center"/>
    </xf>
    <xf numFmtId="1" fontId="10" fillId="0" borderId="1" xfId="48" applyNumberFormat="1" applyFont="1" applyFill="1" applyBorder="1" applyAlignment="1">
      <alignment horizontal="right" vertical="center"/>
    </xf>
    <xf numFmtId="179" fontId="10" fillId="0" borderId="1" xfId="48" applyNumberFormat="1" applyFont="1" applyFill="1" applyBorder="1" applyAlignment="1">
      <alignment horizontal="right" vertical="center"/>
    </xf>
    <xf numFmtId="1" fontId="14" fillId="0" borderId="1" xfId="48" applyNumberFormat="1" applyFont="1" applyFill="1" applyBorder="1" applyAlignment="1">
      <alignment horizontal="right" vertical="center"/>
    </xf>
    <xf numFmtId="179" fontId="15" fillId="0" borderId="1" xfId="48"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48" applyFont="1" applyFill="1" applyBorder="1" applyAlignment="1">
      <alignment vertical="center" wrapText="1"/>
    </xf>
    <xf numFmtId="0" fontId="5" fillId="0" borderId="1" xfId="48" applyFont="1" applyFill="1" applyBorder="1" applyAlignment="1">
      <alignment horizontal="left" vertical="center"/>
    </xf>
    <xf numFmtId="0" fontId="5" fillId="0" borderId="1" xfId="48" applyFont="1" applyFill="1" applyBorder="1" applyAlignment="1">
      <alignment horizontal="left" vertical="center" wrapText="1"/>
    </xf>
    <xf numFmtId="0" fontId="9" fillId="0" borderId="1" xfId="0" applyFont="1" applyFill="1" applyBorder="1" applyAlignment="1">
      <alignment horizontal="left" vertical="center"/>
    </xf>
    <xf numFmtId="0" fontId="5" fillId="0" borderId="0" xfId="48" applyFont="1" applyFill="1" applyAlignment="1">
      <alignment horizontal="right" vertical="center"/>
    </xf>
    <xf numFmtId="0" fontId="10" fillId="0" borderId="0" xfId="85" applyFont="1" applyFill="1" applyAlignment="1" applyProtection="1">
      <alignment horizontal="center" vertical="center" wrapText="1"/>
      <protection locked="0"/>
    </xf>
    <xf numFmtId="179" fontId="10" fillId="0" borderId="0" xfId="48" applyNumberFormat="1" applyFont="1" applyFill="1" applyAlignment="1">
      <alignment horizontal="right" vertical="center"/>
    </xf>
    <xf numFmtId="179" fontId="14" fillId="0" borderId="0" xfId="48" applyNumberFormat="1" applyFont="1" applyFill="1" applyAlignment="1">
      <alignment horizontal="right" vertical="center"/>
    </xf>
    <xf numFmtId="179" fontId="9" fillId="0" borderId="0" xfId="0" applyNumberFormat="1" applyFont="1" applyFill="1" applyAlignment="1" applyProtection="1">
      <alignment horizontal="right" vertical="center"/>
    </xf>
    <xf numFmtId="179" fontId="5" fillId="0" borderId="0" xfId="48" applyNumberFormat="1" applyFont="1" applyFill="1" applyAlignment="1">
      <alignment horizontal="right" vertical="center"/>
    </xf>
    <xf numFmtId="176" fontId="12" fillId="0" borderId="1" xfId="85" applyNumberFormat="1" applyFont="1" applyFill="1" applyBorder="1" applyAlignment="1" applyProtection="1">
      <alignment horizontal="right" vertical="center" wrapText="1"/>
      <protection locked="0"/>
    </xf>
    <xf numFmtId="177" fontId="5" fillId="0" borderId="1" xfId="89" applyNumberFormat="1" applyFont="1" applyFill="1" applyBorder="1">
      <alignment vertical="center"/>
    </xf>
    <xf numFmtId="0" fontId="1" fillId="0" borderId="0" xfId="88" applyFont="1" applyFill="1"/>
    <xf numFmtId="0" fontId="8" fillId="0" borderId="0" xfId="88" applyFont="1" applyFill="1"/>
    <xf numFmtId="0" fontId="10" fillId="0" borderId="0" xfId="88" applyFont="1" applyFill="1"/>
    <xf numFmtId="178" fontId="9" fillId="0" borderId="0" xfId="88" applyNumberFormat="1" applyFont="1" applyFill="1" applyAlignment="1">
      <alignment vertical="center"/>
    </xf>
    <xf numFmtId="0" fontId="9" fillId="0" borderId="0" xfId="88" applyFont="1" applyFill="1"/>
    <xf numFmtId="0" fontId="1" fillId="0" borderId="0" xfId="73" applyFont="1" applyFill="1" applyAlignment="1">
      <alignment horizontal="left" vertical="center"/>
    </xf>
    <xf numFmtId="0" fontId="8" fillId="0" borderId="0" xfId="73" applyFont="1" applyFill="1" applyAlignment="1">
      <alignment horizontal="center" vertical="center"/>
    </xf>
    <xf numFmtId="0" fontId="9" fillId="0" borderId="0" xfId="73" applyFont="1" applyFill="1" applyBorder="1" applyAlignment="1">
      <alignment horizontal="center" vertical="center"/>
    </xf>
    <xf numFmtId="1" fontId="10" fillId="0" borderId="1" xfId="0" applyNumberFormat="1" applyFont="1" applyFill="1" applyBorder="1" applyAlignment="1" applyProtection="1">
      <alignment horizontal="right" vertical="center"/>
    </xf>
    <xf numFmtId="1" fontId="14" fillId="0" borderId="1" xfId="0" applyNumberFormat="1" applyFont="1" applyFill="1" applyBorder="1" applyAlignment="1" applyProtection="1">
      <alignment horizontal="right" vertical="center"/>
    </xf>
    <xf numFmtId="0" fontId="9" fillId="0" borderId="0" xfId="73" applyFont="1" applyFill="1" applyAlignment="1">
      <alignment horizontal="left" vertical="center" wrapText="1"/>
    </xf>
    <xf numFmtId="0" fontId="1" fillId="0" borderId="0" xfId="84" applyFont="1" applyFill="1" applyBorder="1" applyAlignment="1">
      <alignment vertical="center"/>
    </xf>
    <xf numFmtId="0" fontId="8" fillId="0" borderId="0" xfId="84" applyFont="1" applyFill="1" applyBorder="1" applyAlignment="1">
      <alignment vertical="center"/>
    </xf>
    <xf numFmtId="0" fontId="10" fillId="0" borderId="0" xfId="84" applyFont="1" applyFill="1" applyBorder="1" applyAlignment="1">
      <alignment vertical="center"/>
    </xf>
    <xf numFmtId="0" fontId="14" fillId="0" borderId="0" xfId="84" applyFont="1" applyFill="1" applyBorder="1" applyAlignment="1">
      <alignment vertical="center"/>
    </xf>
    <xf numFmtId="0" fontId="9" fillId="0" borderId="0" xfId="84" applyFont="1" applyFill="1" applyBorder="1" applyAlignment="1">
      <alignment vertical="center"/>
    </xf>
    <xf numFmtId="176" fontId="9" fillId="0" borderId="0" xfId="84" applyNumberFormat="1" applyFont="1" applyFill="1" applyBorder="1" applyAlignment="1">
      <alignment vertical="center"/>
    </xf>
    <xf numFmtId="178" fontId="9" fillId="0" borderId="0" xfId="84" applyNumberFormat="1" applyFont="1" applyFill="1" applyBorder="1" applyAlignment="1">
      <alignment vertical="center"/>
    </xf>
    <xf numFmtId="0" fontId="10" fillId="0" borderId="1" xfId="84" applyFont="1" applyFill="1" applyBorder="1" applyAlignment="1">
      <alignment horizontal="center" vertical="center"/>
    </xf>
    <xf numFmtId="0" fontId="14" fillId="0" borderId="1" xfId="84" applyFont="1" applyFill="1" applyBorder="1" applyAlignment="1">
      <alignment horizontal="left" vertical="center"/>
    </xf>
    <xf numFmtId="49" fontId="9" fillId="0" borderId="1" xfId="58" applyNumberFormat="1" applyFont="1" applyFill="1" applyBorder="1" applyAlignment="1">
      <alignment horizontal="left" vertical="center" wrapText="1"/>
    </xf>
    <xf numFmtId="179" fontId="9" fillId="0" borderId="1" xfId="0" applyNumberFormat="1" applyFont="1" applyFill="1" applyBorder="1" applyAlignment="1" applyProtection="1">
      <alignment horizontal="right" vertical="center"/>
    </xf>
    <xf numFmtId="0" fontId="5" fillId="0" borderId="1" xfId="73" applyFont="1" applyFill="1" applyBorder="1" applyAlignment="1">
      <alignment vertical="center"/>
    </xf>
    <xf numFmtId="0" fontId="9" fillId="0" borderId="1" xfId="0" applyNumberFormat="1" applyFont="1" applyFill="1" applyBorder="1" applyAlignment="1" applyProtection="1">
      <alignment horizontal="right" vertical="center"/>
    </xf>
    <xf numFmtId="0" fontId="13" fillId="0" borderId="1" xfId="73" applyNumberFormat="1" applyFont="1" applyFill="1" applyBorder="1" applyAlignment="1">
      <alignment horizontal="right" vertical="center"/>
    </xf>
    <xf numFmtId="0" fontId="5" fillId="0" borderId="0" xfId="73" applyFont="1" applyFill="1" applyBorder="1" applyAlignment="1">
      <alignment horizontal="left" vertical="center" wrapText="1"/>
    </xf>
    <xf numFmtId="3" fontId="9" fillId="0" borderId="0" xfId="0" applyNumberFormat="1" applyFont="1" applyFill="1" applyBorder="1" applyAlignment="1" applyProtection="1">
      <alignment horizontal="right" vertical="center"/>
    </xf>
    <xf numFmtId="0" fontId="12" fillId="0" borderId="1" xfId="73" applyNumberFormat="1" applyFont="1" applyFill="1" applyBorder="1" applyAlignment="1">
      <alignment horizontal="right" vertical="center"/>
    </xf>
    <xf numFmtId="1" fontId="28" fillId="0" borderId="1" xfId="74" applyNumberFormat="1" applyFont="1" applyFill="1" applyBorder="1" applyAlignment="1">
      <alignment horizontal="right" vertical="center"/>
    </xf>
    <xf numFmtId="1" fontId="13" fillId="0" borderId="1" xfId="89" applyNumberFormat="1" applyFont="1" applyFill="1" applyBorder="1">
      <alignment vertical="center"/>
    </xf>
    <xf numFmtId="0" fontId="10" fillId="0" borderId="0" xfId="0" applyFont="1" applyFill="1" applyAlignment="1">
      <alignment horizontal="center" vertical="center"/>
    </xf>
    <xf numFmtId="0" fontId="9" fillId="0" borderId="0" xfId="0" applyFont="1" applyFill="1" applyBorder="1" applyAlignment="1">
      <alignment vertical="center"/>
    </xf>
    <xf numFmtId="0" fontId="1" fillId="0" borderId="0" xfId="73" applyNumberFormat="1" applyFont="1" applyFill="1" applyAlignment="1">
      <alignment horizontal="left" vertical="center"/>
    </xf>
    <xf numFmtId="0" fontId="1" fillId="0" borderId="0" xfId="0" applyFont="1" applyFill="1" applyBorder="1" applyAlignment="1">
      <alignment vertical="center"/>
    </xf>
    <xf numFmtId="0" fontId="8" fillId="0" borderId="0" xfId="73" applyNumberFormat="1" applyFont="1" applyFill="1" applyAlignment="1">
      <alignment horizontal="center" vertical="center"/>
    </xf>
    <xf numFmtId="0" fontId="8" fillId="0" borderId="0" xfId="0" applyFont="1" applyFill="1" applyBorder="1" applyAlignment="1">
      <alignment vertical="center"/>
    </xf>
    <xf numFmtId="0" fontId="9" fillId="0" borderId="0" xfId="73" applyNumberFormat="1" applyFont="1" applyFill="1" applyBorder="1" applyAlignment="1">
      <alignment horizontal="right" vertical="center"/>
    </xf>
    <xf numFmtId="0" fontId="10" fillId="0" borderId="1" xfId="93" applyFont="1" applyFill="1" applyBorder="1" applyAlignment="1">
      <alignment horizontal="center" vertical="center" wrapText="1"/>
    </xf>
    <xf numFmtId="0" fontId="10" fillId="0" borderId="1" xfId="92"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101" applyNumberFormat="1" applyFont="1" applyFill="1" applyBorder="1" applyAlignment="1" applyProtection="1">
      <alignment horizontal="center" vertical="center" wrapText="1"/>
      <protection locked="0"/>
    </xf>
    <xf numFmtId="0" fontId="14" fillId="0" borderId="1" xfId="10" applyNumberFormat="1" applyFont="1" applyFill="1" applyBorder="1" applyAlignment="1" applyProtection="1">
      <alignment horizontal="right" vertical="center"/>
    </xf>
    <xf numFmtId="0" fontId="9" fillId="0" borderId="1" xfId="0" applyNumberFormat="1" applyFont="1" applyFill="1" applyBorder="1" applyAlignment="1">
      <alignment horizontal="left"/>
    </xf>
    <xf numFmtId="0" fontId="9" fillId="0" borderId="1" xfId="10" applyNumberFormat="1" applyFont="1" applyFill="1" applyBorder="1" applyAlignment="1" applyProtection="1">
      <alignment horizontal="right" vertical="center"/>
    </xf>
    <xf numFmtId="0" fontId="14" fillId="0" borderId="1" xfId="0" applyNumberFormat="1" applyFont="1" applyFill="1" applyBorder="1" applyAlignment="1">
      <alignment horizontal="left"/>
    </xf>
    <xf numFmtId="0" fontId="9" fillId="0" borderId="7" xfId="73" applyFont="1" applyFill="1" applyBorder="1" applyAlignment="1">
      <alignment horizontal="left" vertical="center" wrapText="1"/>
    </xf>
    <xf numFmtId="0" fontId="9" fillId="0" borderId="7" xfId="73" applyNumberFormat="1" applyFont="1" applyFill="1" applyBorder="1" applyAlignment="1">
      <alignment horizontal="left" vertical="center" wrapText="1"/>
    </xf>
    <xf numFmtId="177" fontId="6" fillId="0" borderId="0" xfId="74" applyNumberFormat="1" applyFont="1" applyFill="1" applyAlignment="1">
      <alignment vertical="center" wrapText="1"/>
    </xf>
    <xf numFmtId="0" fontId="11" fillId="0" borderId="0" xfId="73" applyFont="1" applyFill="1" applyAlignment="1">
      <alignment vertical="center"/>
    </xf>
    <xf numFmtId="0" fontId="12" fillId="0" borderId="0" xfId="73" applyFont="1" applyFill="1" applyAlignment="1">
      <alignment vertical="center"/>
    </xf>
    <xf numFmtId="0" fontId="13" fillId="0" borderId="0" xfId="73" applyFont="1" applyFill="1" applyAlignment="1">
      <alignment vertical="center"/>
    </xf>
    <xf numFmtId="0" fontId="5" fillId="0" borderId="0" xfId="73" applyFont="1" applyFill="1" applyAlignment="1">
      <alignment horizontal="left" vertical="center"/>
    </xf>
    <xf numFmtId="0" fontId="5" fillId="0" borderId="0" xfId="73" applyFont="1" applyFill="1" applyAlignment="1">
      <alignment vertical="center"/>
    </xf>
    <xf numFmtId="9" fontId="5" fillId="0" borderId="0" xfId="14" applyFont="1" applyFill="1" applyBorder="1" applyAlignment="1" applyProtection="1">
      <alignment vertical="center"/>
    </xf>
    <xf numFmtId="0" fontId="5" fillId="0" borderId="0" xfId="73" applyNumberFormat="1" applyFont="1" applyFill="1" applyAlignment="1">
      <alignment vertical="center"/>
    </xf>
    <xf numFmtId="177" fontId="6" fillId="0" borderId="0" xfId="73" applyNumberFormat="1" applyFont="1" applyFill="1" applyAlignment="1">
      <alignment horizontal="left" vertical="center" wrapText="1"/>
    </xf>
    <xf numFmtId="9" fontId="11" fillId="0" borderId="0" xfId="14" applyFont="1" applyFill="1" applyBorder="1" applyAlignment="1" applyProtection="1">
      <alignment horizontal="center" vertical="center"/>
    </xf>
    <xf numFmtId="0" fontId="5" fillId="0" borderId="0" xfId="73" applyFont="1" applyFill="1" applyAlignment="1">
      <alignment horizontal="center" vertical="center"/>
    </xf>
    <xf numFmtId="9" fontId="5" fillId="0" borderId="0" xfId="14" applyFont="1" applyFill="1" applyBorder="1" applyAlignment="1" applyProtection="1">
      <alignment horizontal="center" vertical="center"/>
    </xf>
    <xf numFmtId="9" fontId="10" fillId="0" borderId="1" xfId="14" applyFont="1" applyFill="1" applyBorder="1" applyAlignment="1" applyProtection="1">
      <alignment horizontal="center" vertical="center" wrapText="1"/>
      <protection locked="0"/>
    </xf>
    <xf numFmtId="0" fontId="10" fillId="0" borderId="1" xfId="73" applyNumberFormat="1" applyFont="1" applyFill="1" applyBorder="1" applyAlignment="1">
      <alignment horizontal="center" vertical="center"/>
    </xf>
    <xf numFmtId="0" fontId="13" fillId="0" borderId="1" xfId="14" applyNumberFormat="1" applyFont="1" applyFill="1" applyBorder="1" applyAlignment="1" applyProtection="1">
      <alignment horizontal="right" vertical="center"/>
    </xf>
    <xf numFmtId="0" fontId="9" fillId="0" borderId="1" xfId="73" applyNumberFormat="1" applyFont="1" applyFill="1" applyBorder="1" applyAlignment="1" applyProtection="1">
      <alignment vertical="center" wrapText="1"/>
    </xf>
    <xf numFmtId="0" fontId="5" fillId="0" borderId="1" xfId="14" applyNumberFormat="1" applyFont="1" applyFill="1" applyBorder="1" applyAlignment="1" applyProtection="1">
      <alignment horizontal="right" vertical="center"/>
    </xf>
    <xf numFmtId="0" fontId="25" fillId="0" borderId="1" xfId="74" applyNumberFormat="1" applyFont="1" applyFill="1" applyBorder="1" applyAlignment="1">
      <alignment vertical="center" wrapText="1"/>
    </xf>
    <xf numFmtId="0" fontId="29" fillId="0" borderId="1" xfId="74" applyNumberFormat="1" applyFont="1" applyFill="1" applyBorder="1" applyAlignment="1">
      <alignment vertical="center" wrapText="1"/>
    </xf>
    <xf numFmtId="0" fontId="30" fillId="0" borderId="1" xfId="0" applyNumberFormat="1" applyFont="1" applyFill="1" applyBorder="1" applyAlignment="1" applyProtection="1">
      <alignment vertical="center" wrapText="1"/>
    </xf>
    <xf numFmtId="0" fontId="3" fillId="0" borderId="1" xfId="66" applyNumberFormat="1" applyFont="1" applyFill="1" applyBorder="1" applyAlignment="1">
      <alignment vertical="center"/>
    </xf>
    <xf numFmtId="177" fontId="29" fillId="0" borderId="1" xfId="74" applyNumberFormat="1" applyFont="1" applyFill="1" applyBorder="1" applyAlignment="1">
      <alignment vertical="center" wrapText="1"/>
    </xf>
    <xf numFmtId="0" fontId="5" fillId="0" borderId="7" xfId="73" applyFont="1" applyFill="1" applyBorder="1" applyAlignment="1">
      <alignment horizontal="left" vertical="center" wrapText="1"/>
    </xf>
    <xf numFmtId="9" fontId="5" fillId="0" borderId="7" xfId="14" applyFont="1" applyFill="1" applyBorder="1" applyAlignment="1" applyProtection="1">
      <alignment horizontal="left" vertical="center" wrapText="1"/>
    </xf>
    <xf numFmtId="0" fontId="6" fillId="0" borderId="0" xfId="74" applyNumberFormat="1" applyFont="1" applyFill="1" applyAlignment="1">
      <alignment vertical="center" wrapText="1"/>
    </xf>
    <xf numFmtId="0" fontId="5" fillId="0" borderId="0" xfId="73" applyNumberFormat="1" applyFont="1" applyFill="1" applyAlignment="1">
      <alignment horizontal="center" vertical="center"/>
    </xf>
    <xf numFmtId="0" fontId="3" fillId="0" borderId="0" xfId="74" applyFont="1" applyFill="1" applyBorder="1" applyAlignment="1">
      <alignment horizontal="right" vertical="center"/>
    </xf>
    <xf numFmtId="0" fontId="5" fillId="0" borderId="7" xfId="73" applyNumberFormat="1" applyFont="1" applyFill="1" applyBorder="1" applyAlignment="1">
      <alignment horizontal="left" vertical="center" wrapText="1"/>
    </xf>
    <xf numFmtId="0" fontId="31" fillId="0" borderId="0" xfId="0" applyFont="1" applyAlignment="1">
      <alignment vertical="center"/>
    </xf>
    <xf numFmtId="0" fontId="32" fillId="0" borderId="0" xfId="0" applyFont="1" applyAlignment="1">
      <alignment vertical="center"/>
    </xf>
    <xf numFmtId="0" fontId="31" fillId="0" borderId="0" xfId="75" applyFont="1" applyAlignment="1">
      <alignment vertical="center"/>
    </xf>
    <xf numFmtId="0" fontId="33" fillId="0" borderId="0" xfId="0" applyFont="1" applyFill="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vertical="center"/>
    </xf>
    <xf numFmtId="0" fontId="36" fillId="0" borderId="0" xfId="75" applyFont="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vertical="center"/>
    </xf>
    <xf numFmtId="0" fontId="36" fillId="0" borderId="0" xfId="75" applyFont="1" applyFill="1" applyBorder="1" applyAlignment="1">
      <alignment vertical="center"/>
    </xf>
    <xf numFmtId="0" fontId="32" fillId="0" borderId="0" xfId="75" applyFont="1" applyBorder="1" applyAlignment="1">
      <alignment vertical="center"/>
    </xf>
    <xf numFmtId="0" fontId="36" fillId="0" borderId="0" xfId="75" applyFont="1" applyBorder="1" applyAlignment="1">
      <alignment vertical="center" wrapText="1"/>
    </xf>
    <xf numFmtId="0" fontId="0" fillId="0" borderId="0" xfId="91">
      <alignment vertical="center"/>
    </xf>
    <xf numFmtId="0" fontId="6" fillId="0" borderId="0" xfId="91" applyFont="1">
      <alignment vertical="center"/>
    </xf>
    <xf numFmtId="0" fontId="38" fillId="0" borderId="0" xfId="84" applyFont="1" applyFill="1" applyAlignment="1">
      <alignment horizontal="center" vertical="center" wrapText="1"/>
    </xf>
    <xf numFmtId="0" fontId="39" fillId="0" borderId="0" xfId="84" applyFont="1" applyFill="1" applyAlignment="1">
      <alignment horizontal="center" vertical="center" wrapText="1"/>
    </xf>
    <xf numFmtId="57" fontId="40" fillId="0" borderId="0" xfId="84" applyNumberFormat="1" applyFont="1" applyFill="1" applyAlignment="1">
      <alignment horizontal="center" vertical="center"/>
    </xf>
    <xf numFmtId="0" fontId="40" fillId="0" borderId="0" xfId="84" applyFont="1" applyFill="1" applyAlignment="1">
      <alignment horizontal="center" vertical="center"/>
    </xf>
  </cellXfs>
  <cellStyles count="122">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20% - 强调文字颜色 2" xfId="46" builtinId="34"/>
    <cellStyle name="输出 2" xfId="47"/>
    <cellStyle name="常规 2 2 3"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千位分隔[0] 5" xfId="61"/>
    <cellStyle name="强调文字颜色 6" xfId="62" builtinId="49"/>
    <cellStyle name="适中 2" xfId="63"/>
    <cellStyle name="40% - 强调文字颜色 6" xfId="64" builtinId="51"/>
    <cellStyle name="60% - 强调文字颜色 6" xfId="65" builtinId="52"/>
    <cellStyle name="常规 2 3" xfId="66"/>
    <cellStyle name="常规 10" xfId="67"/>
    <cellStyle name="常规 10 2" xfId="68"/>
    <cellStyle name="标题 2 2" xfId="69"/>
    <cellStyle name="标题 3 2" xfId="70"/>
    <cellStyle name="标题 4 2" xfId="71"/>
    <cellStyle name="差 2" xfId="72"/>
    <cellStyle name="常规 2" xfId="73"/>
    <cellStyle name="常规 2 3 2" xfId="74"/>
    <cellStyle name="常规 2 4" xfId="75"/>
    <cellStyle name="常规 2 5" xfId="76"/>
    <cellStyle name="千位分隔[0] 3 2" xfId="77"/>
    <cellStyle name="常规 2 6" xfId="78"/>
    <cellStyle name="常规 2 6 2" xfId="79"/>
    <cellStyle name="常规 2 7" xfId="80"/>
    <cellStyle name="常规 2 8" xfId="81"/>
    <cellStyle name="输入 2" xfId="82"/>
    <cellStyle name="常规 2 9" xfId="83"/>
    <cellStyle name="常规 3" xfId="84"/>
    <cellStyle name="常规_2007人代会数据 2" xfId="85"/>
    <cellStyle name="常规 3 2" xfId="86"/>
    <cellStyle name="常规 3 2 2" xfId="87"/>
    <cellStyle name="常规 3 3" xfId="88"/>
    <cellStyle name="常规 3 4" xfId="89"/>
    <cellStyle name="常规 3 5" xfId="90"/>
    <cellStyle name="常规 3 6" xfId="91"/>
    <cellStyle name="常规 4" xfId="92"/>
    <cellStyle name="常规 4 2" xfId="93"/>
    <cellStyle name="常规 4 2 2" xfId="94"/>
    <cellStyle name="常规 4 2 3" xfId="95"/>
    <cellStyle name="常规 4 3" xfId="96"/>
    <cellStyle name="常规 5" xfId="97"/>
    <cellStyle name="常规 6 2" xfId="98"/>
    <cellStyle name="注释 2" xfId="99"/>
    <cellStyle name="常规 7" xfId="100"/>
    <cellStyle name="常规 9" xfId="101"/>
    <cellStyle name="好 2" xfId="102"/>
    <cellStyle name="汇总 2" xfId="103"/>
    <cellStyle name="检查单元格 2" xfId="104"/>
    <cellStyle name="解释性文本 2" xfId="105"/>
    <cellStyle name="警告文本 2" xfId="106"/>
    <cellStyle name="链接单元格 2" xfId="107"/>
    <cellStyle name="千位分隔 2" xfId="108"/>
    <cellStyle name="千位分隔 2 2" xfId="109"/>
    <cellStyle name="千位分隔 2 3" xfId="110"/>
    <cellStyle name="千位分隔 2 3 2 2 2" xfId="111"/>
    <cellStyle name="千位分隔 2 3 2 2 2 2" xfId="112"/>
    <cellStyle name="千位分隔 2 3 2 2 2 3" xfId="113"/>
    <cellStyle name="千位分隔 2 4 2" xfId="114"/>
    <cellStyle name="千位分隔[0] 6" xfId="115"/>
    <cellStyle name="千位分隔[0] 6 2" xfId="116"/>
    <cellStyle name="千位分隔[0] 7" xfId="117"/>
    <cellStyle name="样式 1" xfId="118"/>
    <cellStyle name="千位分隔 10" xfId="119"/>
    <cellStyle name="常规_1.8.2014年财力预测" xfId="120"/>
    <cellStyle name="3232" xfId="121"/>
  </cellStyles>
  <tableStyles count="0" defaultTableStyle="TableStyleMedium9" defaultPivotStyle="PivotStyleLight16"/>
  <colors>
    <mruColors>
      <color rgb="0000FF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43"/>
  <sheetViews>
    <sheetView topLeftCell="A11" workbookViewId="0">
      <selection activeCell="G30" sqref="G30"/>
    </sheetView>
  </sheetViews>
  <sheetFormatPr defaultColWidth="9" defaultRowHeight="13.5"/>
  <cols>
    <col min="1" max="16384" width="9" style="412"/>
  </cols>
  <sheetData>
    <row r="1" s="412" customFormat="1" ht="18.75" spans="1:1">
      <c r="A1" s="413" t="s">
        <v>0</v>
      </c>
    </row>
    <row r="11" s="412" customFormat="1" ht="87.75" customHeight="1" spans="1:9">
      <c r="A11" s="414" t="s">
        <v>1</v>
      </c>
      <c r="B11" s="415"/>
      <c r="C11" s="415"/>
      <c r="D11" s="415"/>
      <c r="E11" s="415"/>
      <c r="F11" s="415"/>
      <c r="G11" s="415"/>
      <c r="H11" s="415"/>
      <c r="I11" s="415"/>
    </row>
    <row r="43" s="412" customFormat="1" ht="30" customHeight="1" spans="1:9">
      <c r="A43" s="416">
        <v>44958</v>
      </c>
      <c r="B43" s="417"/>
      <c r="C43" s="417"/>
      <c r="D43" s="417"/>
      <c r="E43" s="417"/>
      <c r="F43" s="417"/>
      <c r="G43" s="417"/>
      <c r="H43" s="417"/>
      <c r="I43" s="417"/>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0">
    <pageSetUpPr fitToPage="1"/>
  </sheetPr>
  <dimension ref="A1:O26"/>
  <sheetViews>
    <sheetView showZeros="0" workbookViewId="0">
      <pane ySplit="4" topLeftCell="A5" activePane="bottomLeft" state="frozen"/>
      <selection/>
      <selection pane="bottomLeft" activeCell="K15" sqref="K15"/>
    </sheetView>
  </sheetViews>
  <sheetFormatPr defaultColWidth="12.75" defaultRowHeight="16.5"/>
  <cols>
    <col min="1" max="1" width="29.75" style="86" customWidth="1"/>
    <col min="2" max="5" width="8.125" style="87" customWidth="1"/>
    <col min="6" max="7" width="10.75" style="87" customWidth="1"/>
    <col min="8" max="8" width="37.375" style="88" customWidth="1"/>
    <col min="9" max="12" width="8.125" style="89" customWidth="1"/>
    <col min="13" max="13" width="10.75" style="89" customWidth="1"/>
    <col min="14" max="15" width="10.75" style="86" customWidth="1"/>
    <col min="16" max="258" width="9" style="86" customWidth="1"/>
    <col min="259" max="259" width="29.625" style="86" customWidth="1"/>
    <col min="260" max="260" width="12.75" style="86"/>
    <col min="261" max="261" width="29.75" style="86" customWidth="1"/>
    <col min="262" max="262" width="17" style="86" customWidth="1"/>
    <col min="263" max="263" width="37" style="86" customWidth="1"/>
    <col min="264" max="264" width="17.375" style="86" customWidth="1"/>
    <col min="265" max="514" width="9" style="86" customWidth="1"/>
    <col min="515" max="515" width="29.625" style="86" customWidth="1"/>
    <col min="516" max="516" width="12.75" style="86"/>
    <col min="517" max="517" width="29.75" style="86" customWidth="1"/>
    <col min="518" max="518" width="17" style="86" customWidth="1"/>
    <col min="519" max="519" width="37" style="86" customWidth="1"/>
    <col min="520" max="520" width="17.375" style="86" customWidth="1"/>
    <col min="521" max="770" width="9" style="86" customWidth="1"/>
    <col min="771" max="771" width="29.625" style="86" customWidth="1"/>
    <col min="772" max="772" width="12.75" style="86"/>
    <col min="773" max="773" width="29.75" style="86" customWidth="1"/>
    <col min="774" max="774" width="17" style="86" customWidth="1"/>
    <col min="775" max="775" width="37" style="86" customWidth="1"/>
    <col min="776" max="776" width="17.375" style="86" customWidth="1"/>
    <col min="777" max="1026" width="9" style="86" customWidth="1"/>
    <col min="1027" max="1027" width="29.625" style="86" customWidth="1"/>
    <col min="1028" max="1028" width="12.75" style="86"/>
    <col min="1029" max="1029" width="29.75" style="86" customWidth="1"/>
    <col min="1030" max="1030" width="17" style="86" customWidth="1"/>
    <col min="1031" max="1031" width="37" style="86" customWidth="1"/>
    <col min="1032" max="1032" width="17.375" style="86" customWidth="1"/>
    <col min="1033" max="1282" width="9" style="86" customWidth="1"/>
    <col min="1283" max="1283" width="29.625" style="86" customWidth="1"/>
    <col min="1284" max="1284" width="12.75" style="86"/>
    <col min="1285" max="1285" width="29.75" style="86" customWidth="1"/>
    <col min="1286" max="1286" width="17" style="86" customWidth="1"/>
    <col min="1287" max="1287" width="37" style="86" customWidth="1"/>
    <col min="1288" max="1288" width="17.375" style="86" customWidth="1"/>
    <col min="1289" max="1538" width="9" style="86" customWidth="1"/>
    <col min="1539" max="1539" width="29.625" style="86" customWidth="1"/>
    <col min="1540" max="1540" width="12.75" style="86"/>
    <col min="1541" max="1541" width="29.75" style="86" customWidth="1"/>
    <col min="1542" max="1542" width="17" style="86" customWidth="1"/>
    <col min="1543" max="1543" width="37" style="86" customWidth="1"/>
    <col min="1544" max="1544" width="17.375" style="86" customWidth="1"/>
    <col min="1545" max="1794" width="9" style="86" customWidth="1"/>
    <col min="1795" max="1795" width="29.625" style="86" customWidth="1"/>
    <col min="1796" max="1796" width="12.75" style="86"/>
    <col min="1797" max="1797" width="29.75" style="86" customWidth="1"/>
    <col min="1798" max="1798" width="17" style="86" customWidth="1"/>
    <col min="1799" max="1799" width="37" style="86" customWidth="1"/>
    <col min="1800" max="1800" width="17.375" style="86" customWidth="1"/>
    <col min="1801" max="2050" width="9" style="86" customWidth="1"/>
    <col min="2051" max="2051" width="29.625" style="86" customWidth="1"/>
    <col min="2052" max="2052" width="12.75" style="86"/>
    <col min="2053" max="2053" width="29.75" style="86" customWidth="1"/>
    <col min="2054" max="2054" width="17" style="86" customWidth="1"/>
    <col min="2055" max="2055" width="37" style="86" customWidth="1"/>
    <col min="2056" max="2056" width="17.375" style="86" customWidth="1"/>
    <col min="2057" max="2306" width="9" style="86" customWidth="1"/>
    <col min="2307" max="2307" width="29.625" style="86" customWidth="1"/>
    <col min="2308" max="2308" width="12.75" style="86"/>
    <col min="2309" max="2309" width="29.75" style="86" customWidth="1"/>
    <col min="2310" max="2310" width="17" style="86" customWidth="1"/>
    <col min="2311" max="2311" width="37" style="86" customWidth="1"/>
    <col min="2312" max="2312" width="17.375" style="86" customWidth="1"/>
    <col min="2313" max="2562" width="9" style="86" customWidth="1"/>
    <col min="2563" max="2563" width="29.625" style="86" customWidth="1"/>
    <col min="2564" max="2564" width="12.75" style="86"/>
    <col min="2565" max="2565" width="29.75" style="86" customWidth="1"/>
    <col min="2566" max="2566" width="17" style="86" customWidth="1"/>
    <col min="2567" max="2567" width="37" style="86" customWidth="1"/>
    <col min="2568" max="2568" width="17.375" style="86" customWidth="1"/>
    <col min="2569" max="2818" width="9" style="86" customWidth="1"/>
    <col min="2819" max="2819" width="29.625" style="86" customWidth="1"/>
    <col min="2820" max="2820" width="12.75" style="86"/>
    <col min="2821" max="2821" width="29.75" style="86" customWidth="1"/>
    <col min="2822" max="2822" width="17" style="86" customWidth="1"/>
    <col min="2823" max="2823" width="37" style="86" customWidth="1"/>
    <col min="2824" max="2824" width="17.375" style="86" customWidth="1"/>
    <col min="2825" max="3074" width="9" style="86" customWidth="1"/>
    <col min="3075" max="3075" width="29.625" style="86" customWidth="1"/>
    <col min="3076" max="3076" width="12.75" style="86"/>
    <col min="3077" max="3077" width="29.75" style="86" customWidth="1"/>
    <col min="3078" max="3078" width="17" style="86" customWidth="1"/>
    <col min="3079" max="3079" width="37" style="86" customWidth="1"/>
    <col min="3080" max="3080" width="17.375" style="86" customWidth="1"/>
    <col min="3081" max="3330" width="9" style="86" customWidth="1"/>
    <col min="3331" max="3331" width="29.625" style="86" customWidth="1"/>
    <col min="3332" max="3332" width="12.75" style="86"/>
    <col min="3333" max="3333" width="29.75" style="86" customWidth="1"/>
    <col min="3334" max="3334" width="17" style="86" customWidth="1"/>
    <col min="3335" max="3335" width="37" style="86" customWidth="1"/>
    <col min="3336" max="3336" width="17.375" style="86" customWidth="1"/>
    <col min="3337" max="3586" width="9" style="86" customWidth="1"/>
    <col min="3587" max="3587" width="29.625" style="86" customWidth="1"/>
    <col min="3588" max="3588" width="12.75" style="86"/>
    <col min="3589" max="3589" width="29.75" style="86" customWidth="1"/>
    <col min="3590" max="3590" width="17" style="86" customWidth="1"/>
    <col min="3591" max="3591" width="37" style="86" customWidth="1"/>
    <col min="3592" max="3592" width="17.375" style="86" customWidth="1"/>
    <col min="3593" max="3842" width="9" style="86" customWidth="1"/>
    <col min="3843" max="3843" width="29.625" style="86" customWidth="1"/>
    <col min="3844" max="3844" width="12.75" style="86"/>
    <col min="3845" max="3845" width="29.75" style="86" customWidth="1"/>
    <col min="3846" max="3846" width="17" style="86" customWidth="1"/>
    <col min="3847" max="3847" width="37" style="86" customWidth="1"/>
    <col min="3848" max="3848" width="17.375" style="86" customWidth="1"/>
    <col min="3849" max="4098" width="9" style="86" customWidth="1"/>
    <col min="4099" max="4099" width="29.625" style="86" customWidth="1"/>
    <col min="4100" max="4100" width="12.75" style="86"/>
    <col min="4101" max="4101" width="29.75" style="86" customWidth="1"/>
    <col min="4102" max="4102" width="17" style="86" customWidth="1"/>
    <col min="4103" max="4103" width="37" style="86" customWidth="1"/>
    <col min="4104" max="4104" width="17.375" style="86" customWidth="1"/>
    <col min="4105" max="4354" width="9" style="86" customWidth="1"/>
    <col min="4355" max="4355" width="29.625" style="86" customWidth="1"/>
    <col min="4356" max="4356" width="12.75" style="86"/>
    <col min="4357" max="4357" width="29.75" style="86" customWidth="1"/>
    <col min="4358" max="4358" width="17" style="86" customWidth="1"/>
    <col min="4359" max="4359" width="37" style="86" customWidth="1"/>
    <col min="4360" max="4360" width="17.375" style="86" customWidth="1"/>
    <col min="4361" max="4610" width="9" style="86" customWidth="1"/>
    <col min="4611" max="4611" width="29.625" style="86" customWidth="1"/>
    <col min="4612" max="4612" width="12.75" style="86"/>
    <col min="4613" max="4613" width="29.75" style="86" customWidth="1"/>
    <col min="4614" max="4614" width="17" style="86" customWidth="1"/>
    <col min="4615" max="4615" width="37" style="86" customWidth="1"/>
    <col min="4616" max="4616" width="17.375" style="86" customWidth="1"/>
    <col min="4617" max="4866" width="9" style="86" customWidth="1"/>
    <col min="4867" max="4867" width="29.625" style="86" customWidth="1"/>
    <col min="4868" max="4868" width="12.75" style="86"/>
    <col min="4869" max="4869" width="29.75" style="86" customWidth="1"/>
    <col min="4870" max="4870" width="17" style="86" customWidth="1"/>
    <col min="4871" max="4871" width="37" style="86" customWidth="1"/>
    <col min="4872" max="4872" width="17.375" style="86" customWidth="1"/>
    <col min="4873" max="5122" width="9" style="86" customWidth="1"/>
    <col min="5123" max="5123" width="29.625" style="86" customWidth="1"/>
    <col min="5124" max="5124" width="12.75" style="86"/>
    <col min="5125" max="5125" width="29.75" style="86" customWidth="1"/>
    <col min="5126" max="5126" width="17" style="86" customWidth="1"/>
    <col min="5127" max="5127" width="37" style="86" customWidth="1"/>
    <col min="5128" max="5128" width="17.375" style="86" customWidth="1"/>
    <col min="5129" max="5378" width="9" style="86" customWidth="1"/>
    <col min="5379" max="5379" width="29.625" style="86" customWidth="1"/>
    <col min="5380" max="5380" width="12.75" style="86"/>
    <col min="5381" max="5381" width="29.75" style="86" customWidth="1"/>
    <col min="5382" max="5382" width="17" style="86" customWidth="1"/>
    <col min="5383" max="5383" width="37" style="86" customWidth="1"/>
    <col min="5384" max="5384" width="17.375" style="86" customWidth="1"/>
    <col min="5385" max="5634" width="9" style="86" customWidth="1"/>
    <col min="5635" max="5635" width="29.625" style="86" customWidth="1"/>
    <col min="5636" max="5636" width="12.75" style="86"/>
    <col min="5637" max="5637" width="29.75" style="86" customWidth="1"/>
    <col min="5638" max="5638" width="17" style="86" customWidth="1"/>
    <col min="5639" max="5639" width="37" style="86" customWidth="1"/>
    <col min="5640" max="5640" width="17.375" style="86" customWidth="1"/>
    <col min="5641" max="5890" width="9" style="86" customWidth="1"/>
    <col min="5891" max="5891" width="29.625" style="86" customWidth="1"/>
    <col min="5892" max="5892" width="12.75" style="86"/>
    <col min="5893" max="5893" width="29.75" style="86" customWidth="1"/>
    <col min="5894" max="5894" width="17" style="86" customWidth="1"/>
    <col min="5895" max="5895" width="37" style="86" customWidth="1"/>
    <col min="5896" max="5896" width="17.375" style="86" customWidth="1"/>
    <col min="5897" max="6146" width="9" style="86" customWidth="1"/>
    <col min="6147" max="6147" width="29.625" style="86" customWidth="1"/>
    <col min="6148" max="6148" width="12.75" style="86"/>
    <col min="6149" max="6149" width="29.75" style="86" customWidth="1"/>
    <col min="6150" max="6150" width="17" style="86" customWidth="1"/>
    <col min="6151" max="6151" width="37" style="86" customWidth="1"/>
    <col min="6152" max="6152" width="17.375" style="86" customWidth="1"/>
    <col min="6153" max="6402" width="9" style="86" customWidth="1"/>
    <col min="6403" max="6403" width="29.625" style="86" customWidth="1"/>
    <col min="6404" max="6404" width="12.75" style="86"/>
    <col min="6405" max="6405" width="29.75" style="86" customWidth="1"/>
    <col min="6406" max="6406" width="17" style="86" customWidth="1"/>
    <col min="6407" max="6407" width="37" style="86" customWidth="1"/>
    <col min="6408" max="6408" width="17.375" style="86" customWidth="1"/>
    <col min="6409" max="6658" width="9" style="86" customWidth="1"/>
    <col min="6659" max="6659" width="29.625" style="86" customWidth="1"/>
    <col min="6660" max="6660" width="12.75" style="86"/>
    <col min="6661" max="6661" width="29.75" style="86" customWidth="1"/>
    <col min="6662" max="6662" width="17" style="86" customWidth="1"/>
    <col min="6663" max="6663" width="37" style="86" customWidth="1"/>
    <col min="6664" max="6664" width="17.375" style="86" customWidth="1"/>
    <col min="6665" max="6914" width="9" style="86" customWidth="1"/>
    <col min="6915" max="6915" width="29.625" style="86" customWidth="1"/>
    <col min="6916" max="6916" width="12.75" style="86"/>
    <col min="6917" max="6917" width="29.75" style="86" customWidth="1"/>
    <col min="6918" max="6918" width="17" style="86" customWidth="1"/>
    <col min="6919" max="6919" width="37" style="86" customWidth="1"/>
    <col min="6920" max="6920" width="17.375" style="86" customWidth="1"/>
    <col min="6921" max="7170" width="9" style="86" customWidth="1"/>
    <col min="7171" max="7171" width="29.625" style="86" customWidth="1"/>
    <col min="7172" max="7172" width="12.75" style="86"/>
    <col min="7173" max="7173" width="29.75" style="86" customWidth="1"/>
    <col min="7174" max="7174" width="17" style="86" customWidth="1"/>
    <col min="7175" max="7175" width="37" style="86" customWidth="1"/>
    <col min="7176" max="7176" width="17.375" style="86" customWidth="1"/>
    <col min="7177" max="7426" width="9" style="86" customWidth="1"/>
    <col min="7427" max="7427" width="29.625" style="86" customWidth="1"/>
    <col min="7428" max="7428" width="12.75" style="86"/>
    <col min="7429" max="7429" width="29.75" style="86" customWidth="1"/>
    <col min="7430" max="7430" width="17" style="86" customWidth="1"/>
    <col min="7431" max="7431" width="37" style="86" customWidth="1"/>
    <col min="7432" max="7432" width="17.375" style="86" customWidth="1"/>
    <col min="7433" max="7682" width="9" style="86" customWidth="1"/>
    <col min="7683" max="7683" width="29.625" style="86" customWidth="1"/>
    <col min="7684" max="7684" width="12.75" style="86"/>
    <col min="7685" max="7685" width="29.75" style="86" customWidth="1"/>
    <col min="7686" max="7686" width="17" style="86" customWidth="1"/>
    <col min="7687" max="7687" width="37" style="86" customWidth="1"/>
    <col min="7688" max="7688" width="17.375" style="86" customWidth="1"/>
    <col min="7689" max="7938" width="9" style="86" customWidth="1"/>
    <col min="7939" max="7939" width="29.625" style="86" customWidth="1"/>
    <col min="7940" max="7940" width="12.75" style="86"/>
    <col min="7941" max="7941" width="29.75" style="86" customWidth="1"/>
    <col min="7942" max="7942" width="17" style="86" customWidth="1"/>
    <col min="7943" max="7943" width="37" style="86" customWidth="1"/>
    <col min="7944" max="7944" width="17.375" style="86" customWidth="1"/>
    <col min="7945" max="8194" width="9" style="86" customWidth="1"/>
    <col min="8195" max="8195" width="29.625" style="86" customWidth="1"/>
    <col min="8196" max="8196" width="12.75" style="86"/>
    <col min="8197" max="8197" width="29.75" style="86" customWidth="1"/>
    <col min="8198" max="8198" width="17" style="86" customWidth="1"/>
    <col min="8199" max="8199" width="37" style="86" customWidth="1"/>
    <col min="8200" max="8200" width="17.375" style="86" customWidth="1"/>
    <col min="8201" max="8450" width="9" style="86" customWidth="1"/>
    <col min="8451" max="8451" width="29.625" style="86" customWidth="1"/>
    <col min="8452" max="8452" width="12.75" style="86"/>
    <col min="8453" max="8453" width="29.75" style="86" customWidth="1"/>
    <col min="8454" max="8454" width="17" style="86" customWidth="1"/>
    <col min="8455" max="8455" width="37" style="86" customWidth="1"/>
    <col min="8456" max="8456" width="17.375" style="86" customWidth="1"/>
    <col min="8457" max="8706" width="9" style="86" customWidth="1"/>
    <col min="8707" max="8707" width="29.625" style="86" customWidth="1"/>
    <col min="8708" max="8708" width="12.75" style="86"/>
    <col min="8709" max="8709" width="29.75" style="86" customWidth="1"/>
    <col min="8710" max="8710" width="17" style="86" customWidth="1"/>
    <col min="8711" max="8711" width="37" style="86" customWidth="1"/>
    <col min="8712" max="8712" width="17.375" style="86" customWidth="1"/>
    <col min="8713" max="8962" width="9" style="86" customWidth="1"/>
    <col min="8963" max="8963" width="29.625" style="86" customWidth="1"/>
    <col min="8964" max="8964" width="12.75" style="86"/>
    <col min="8965" max="8965" width="29.75" style="86" customWidth="1"/>
    <col min="8966" max="8966" width="17" style="86" customWidth="1"/>
    <col min="8967" max="8967" width="37" style="86" customWidth="1"/>
    <col min="8968" max="8968" width="17.375" style="86" customWidth="1"/>
    <col min="8969" max="9218" width="9" style="86" customWidth="1"/>
    <col min="9219" max="9219" width="29.625" style="86" customWidth="1"/>
    <col min="9220" max="9220" width="12.75" style="86"/>
    <col min="9221" max="9221" width="29.75" style="86" customWidth="1"/>
    <col min="9222" max="9222" width="17" style="86" customWidth="1"/>
    <col min="9223" max="9223" width="37" style="86" customWidth="1"/>
    <col min="9224" max="9224" width="17.375" style="86" customWidth="1"/>
    <col min="9225" max="9474" width="9" style="86" customWidth="1"/>
    <col min="9475" max="9475" width="29.625" style="86" customWidth="1"/>
    <col min="9476" max="9476" width="12.75" style="86"/>
    <col min="9477" max="9477" width="29.75" style="86" customWidth="1"/>
    <col min="9478" max="9478" width="17" style="86" customWidth="1"/>
    <col min="9479" max="9479" width="37" style="86" customWidth="1"/>
    <col min="9480" max="9480" width="17.375" style="86" customWidth="1"/>
    <col min="9481" max="9730" width="9" style="86" customWidth="1"/>
    <col min="9731" max="9731" width="29.625" style="86" customWidth="1"/>
    <col min="9732" max="9732" width="12.75" style="86"/>
    <col min="9733" max="9733" width="29.75" style="86" customWidth="1"/>
    <col min="9734" max="9734" width="17" style="86" customWidth="1"/>
    <col min="9735" max="9735" width="37" style="86" customWidth="1"/>
    <col min="9736" max="9736" width="17.375" style="86" customWidth="1"/>
    <col min="9737" max="9986" width="9" style="86" customWidth="1"/>
    <col min="9987" max="9987" width="29.625" style="86" customWidth="1"/>
    <col min="9988" max="9988" width="12.75" style="86"/>
    <col min="9989" max="9989" width="29.75" style="86" customWidth="1"/>
    <col min="9990" max="9990" width="17" style="86" customWidth="1"/>
    <col min="9991" max="9991" width="37" style="86" customWidth="1"/>
    <col min="9992" max="9992" width="17.375" style="86" customWidth="1"/>
    <col min="9993" max="10242" width="9" style="86" customWidth="1"/>
    <col min="10243" max="10243" width="29.625" style="86" customWidth="1"/>
    <col min="10244" max="10244" width="12.75" style="86"/>
    <col min="10245" max="10245" width="29.75" style="86" customWidth="1"/>
    <col min="10246" max="10246" width="17" style="86" customWidth="1"/>
    <col min="10247" max="10247" width="37" style="86" customWidth="1"/>
    <col min="10248" max="10248" width="17.375" style="86" customWidth="1"/>
    <col min="10249" max="10498" width="9" style="86" customWidth="1"/>
    <col min="10499" max="10499" width="29.625" style="86" customWidth="1"/>
    <col min="10500" max="10500" width="12.75" style="86"/>
    <col min="10501" max="10501" width="29.75" style="86" customWidth="1"/>
    <col min="10502" max="10502" width="17" style="86" customWidth="1"/>
    <col min="10503" max="10503" width="37" style="86" customWidth="1"/>
    <col min="10504" max="10504" width="17.375" style="86" customWidth="1"/>
    <col min="10505" max="10754" width="9" style="86" customWidth="1"/>
    <col min="10755" max="10755" width="29.625" style="86" customWidth="1"/>
    <col min="10756" max="10756" width="12.75" style="86"/>
    <col min="10757" max="10757" width="29.75" style="86" customWidth="1"/>
    <col min="10758" max="10758" width="17" style="86" customWidth="1"/>
    <col min="10759" max="10759" width="37" style="86" customWidth="1"/>
    <col min="10760" max="10760" width="17.375" style="86" customWidth="1"/>
    <col min="10761" max="11010" width="9" style="86" customWidth="1"/>
    <col min="11011" max="11011" width="29.625" style="86" customWidth="1"/>
    <col min="11012" max="11012" width="12.75" style="86"/>
    <col min="11013" max="11013" width="29.75" style="86" customWidth="1"/>
    <col min="11014" max="11014" width="17" style="86" customWidth="1"/>
    <col min="11015" max="11015" width="37" style="86" customWidth="1"/>
    <col min="11016" max="11016" width="17.375" style="86" customWidth="1"/>
    <col min="11017" max="11266" width="9" style="86" customWidth="1"/>
    <col min="11267" max="11267" width="29.625" style="86" customWidth="1"/>
    <col min="11268" max="11268" width="12.75" style="86"/>
    <col min="11269" max="11269" width="29.75" style="86" customWidth="1"/>
    <col min="11270" max="11270" width="17" style="86" customWidth="1"/>
    <col min="11271" max="11271" width="37" style="86" customWidth="1"/>
    <col min="11272" max="11272" width="17.375" style="86" customWidth="1"/>
    <col min="11273" max="11522" width="9" style="86" customWidth="1"/>
    <col min="11523" max="11523" width="29.625" style="86" customWidth="1"/>
    <col min="11524" max="11524" width="12.75" style="86"/>
    <col min="11525" max="11525" width="29.75" style="86" customWidth="1"/>
    <col min="11526" max="11526" width="17" style="86" customWidth="1"/>
    <col min="11527" max="11527" width="37" style="86" customWidth="1"/>
    <col min="11528" max="11528" width="17.375" style="86" customWidth="1"/>
    <col min="11529" max="11778" width="9" style="86" customWidth="1"/>
    <col min="11779" max="11779" width="29.625" style="86" customWidth="1"/>
    <col min="11780" max="11780" width="12.75" style="86"/>
    <col min="11781" max="11781" width="29.75" style="86" customWidth="1"/>
    <col min="11782" max="11782" width="17" style="86" customWidth="1"/>
    <col min="11783" max="11783" width="37" style="86" customWidth="1"/>
    <col min="11784" max="11784" width="17.375" style="86" customWidth="1"/>
    <col min="11785" max="12034" width="9" style="86" customWidth="1"/>
    <col min="12035" max="12035" width="29.625" style="86" customWidth="1"/>
    <col min="12036" max="12036" width="12.75" style="86"/>
    <col min="12037" max="12037" width="29.75" style="86" customWidth="1"/>
    <col min="12038" max="12038" width="17" style="86" customWidth="1"/>
    <col min="12039" max="12039" width="37" style="86" customWidth="1"/>
    <col min="12040" max="12040" width="17.375" style="86" customWidth="1"/>
    <col min="12041" max="12290" width="9" style="86" customWidth="1"/>
    <col min="12291" max="12291" width="29.625" style="86" customWidth="1"/>
    <col min="12292" max="12292" width="12.75" style="86"/>
    <col min="12293" max="12293" width="29.75" style="86" customWidth="1"/>
    <col min="12294" max="12294" width="17" style="86" customWidth="1"/>
    <col min="12295" max="12295" width="37" style="86" customWidth="1"/>
    <col min="12296" max="12296" width="17.375" style="86" customWidth="1"/>
    <col min="12297" max="12546" width="9" style="86" customWidth="1"/>
    <col min="12547" max="12547" width="29.625" style="86" customWidth="1"/>
    <col min="12548" max="12548" width="12.75" style="86"/>
    <col min="12549" max="12549" width="29.75" style="86" customWidth="1"/>
    <col min="12550" max="12550" width="17" style="86" customWidth="1"/>
    <col min="12551" max="12551" width="37" style="86" customWidth="1"/>
    <col min="12552" max="12552" width="17.375" style="86" customWidth="1"/>
    <col min="12553" max="12802" width="9" style="86" customWidth="1"/>
    <col min="12803" max="12803" width="29.625" style="86" customWidth="1"/>
    <col min="12804" max="12804" width="12.75" style="86"/>
    <col min="12805" max="12805" width="29.75" style="86" customWidth="1"/>
    <col min="12806" max="12806" width="17" style="86" customWidth="1"/>
    <col min="12807" max="12807" width="37" style="86" customWidth="1"/>
    <col min="12808" max="12808" width="17.375" style="86" customWidth="1"/>
    <col min="12809" max="13058" width="9" style="86" customWidth="1"/>
    <col min="13059" max="13059" width="29.625" style="86" customWidth="1"/>
    <col min="13060" max="13060" width="12.75" style="86"/>
    <col min="13061" max="13061" width="29.75" style="86" customWidth="1"/>
    <col min="13062" max="13062" width="17" style="86" customWidth="1"/>
    <col min="13063" max="13063" width="37" style="86" customWidth="1"/>
    <col min="13064" max="13064" width="17.375" style="86" customWidth="1"/>
    <col min="13065" max="13314" width="9" style="86" customWidth="1"/>
    <col min="13315" max="13315" width="29.625" style="86" customWidth="1"/>
    <col min="13316" max="13316" width="12.75" style="86"/>
    <col min="13317" max="13317" width="29.75" style="86" customWidth="1"/>
    <col min="13318" max="13318" width="17" style="86" customWidth="1"/>
    <col min="13319" max="13319" width="37" style="86" customWidth="1"/>
    <col min="13320" max="13320" width="17.375" style="86" customWidth="1"/>
    <col min="13321" max="13570" width="9" style="86" customWidth="1"/>
    <col min="13571" max="13571" width="29.625" style="86" customWidth="1"/>
    <col min="13572" max="13572" width="12.75" style="86"/>
    <col min="13573" max="13573" width="29.75" style="86" customWidth="1"/>
    <col min="13574" max="13574" width="17" style="86" customWidth="1"/>
    <col min="13575" max="13575" width="37" style="86" customWidth="1"/>
    <col min="13576" max="13576" width="17.375" style="86" customWidth="1"/>
    <col min="13577" max="13826" width="9" style="86" customWidth="1"/>
    <col min="13827" max="13827" width="29.625" style="86" customWidth="1"/>
    <col min="13828" max="13828" width="12.75" style="86"/>
    <col min="13829" max="13829" width="29.75" style="86" customWidth="1"/>
    <col min="13830" max="13830" width="17" style="86" customWidth="1"/>
    <col min="13831" max="13831" width="37" style="86" customWidth="1"/>
    <col min="13832" max="13832" width="17.375" style="86" customWidth="1"/>
    <col min="13833" max="14082" width="9" style="86" customWidth="1"/>
    <col min="14083" max="14083" width="29.625" style="86" customWidth="1"/>
    <col min="14084" max="14084" width="12.75" style="86"/>
    <col min="14085" max="14085" width="29.75" style="86" customWidth="1"/>
    <col min="14086" max="14086" width="17" style="86" customWidth="1"/>
    <col min="14087" max="14087" width="37" style="86" customWidth="1"/>
    <col min="14088" max="14088" width="17.375" style="86" customWidth="1"/>
    <col min="14089" max="14338" width="9" style="86" customWidth="1"/>
    <col min="14339" max="14339" width="29.625" style="86" customWidth="1"/>
    <col min="14340" max="14340" width="12.75" style="86"/>
    <col min="14341" max="14341" width="29.75" style="86" customWidth="1"/>
    <col min="14342" max="14342" width="17" style="86" customWidth="1"/>
    <col min="14343" max="14343" width="37" style="86" customWidth="1"/>
    <col min="14344" max="14344" width="17.375" style="86" customWidth="1"/>
    <col min="14345" max="14594" width="9" style="86" customWidth="1"/>
    <col min="14595" max="14595" width="29.625" style="86" customWidth="1"/>
    <col min="14596" max="14596" width="12.75" style="86"/>
    <col min="14597" max="14597" width="29.75" style="86" customWidth="1"/>
    <col min="14598" max="14598" width="17" style="86" customWidth="1"/>
    <col min="14599" max="14599" width="37" style="86" customWidth="1"/>
    <col min="14600" max="14600" width="17.375" style="86" customWidth="1"/>
    <col min="14601" max="14850" width="9" style="86" customWidth="1"/>
    <col min="14851" max="14851" width="29.625" style="86" customWidth="1"/>
    <col min="14852" max="14852" width="12.75" style="86"/>
    <col min="14853" max="14853" width="29.75" style="86" customWidth="1"/>
    <col min="14854" max="14854" width="17" style="86" customWidth="1"/>
    <col min="14855" max="14855" width="37" style="86" customWidth="1"/>
    <col min="14856" max="14856" width="17.375" style="86" customWidth="1"/>
    <col min="14857" max="15106" width="9" style="86" customWidth="1"/>
    <col min="15107" max="15107" width="29.625" style="86" customWidth="1"/>
    <col min="15108" max="15108" width="12.75" style="86"/>
    <col min="15109" max="15109" width="29.75" style="86" customWidth="1"/>
    <col min="15110" max="15110" width="17" style="86" customWidth="1"/>
    <col min="15111" max="15111" width="37" style="86" customWidth="1"/>
    <col min="15112" max="15112" width="17.375" style="86" customWidth="1"/>
    <col min="15113" max="15362" width="9" style="86" customWidth="1"/>
    <col min="15363" max="15363" width="29.625" style="86" customWidth="1"/>
    <col min="15364" max="15364" width="12.75" style="86"/>
    <col min="15365" max="15365" width="29.75" style="86" customWidth="1"/>
    <col min="15366" max="15366" width="17" style="86" customWidth="1"/>
    <col min="15367" max="15367" width="37" style="86" customWidth="1"/>
    <col min="15368" max="15368" width="17.375" style="86" customWidth="1"/>
    <col min="15369" max="15618" width="9" style="86" customWidth="1"/>
    <col min="15619" max="15619" width="29.625" style="86" customWidth="1"/>
    <col min="15620" max="15620" width="12.75" style="86"/>
    <col min="15621" max="15621" width="29.75" style="86" customWidth="1"/>
    <col min="15622" max="15622" width="17" style="86" customWidth="1"/>
    <col min="15623" max="15623" width="37" style="86" customWidth="1"/>
    <col min="15624" max="15624" width="17.375" style="86" customWidth="1"/>
    <col min="15625" max="15874" width="9" style="86" customWidth="1"/>
    <col min="15875" max="15875" width="29.625" style="86" customWidth="1"/>
    <col min="15876" max="15876" width="12.75" style="86"/>
    <col min="15877" max="15877" width="29.75" style="86" customWidth="1"/>
    <col min="15878" max="15878" width="17" style="86" customWidth="1"/>
    <col min="15879" max="15879" width="37" style="86" customWidth="1"/>
    <col min="15880" max="15880" width="17.375" style="86" customWidth="1"/>
    <col min="15881" max="16130" width="9" style="86" customWidth="1"/>
    <col min="16131" max="16131" width="29.625" style="86" customWidth="1"/>
    <col min="16132" max="16132" width="12.75" style="86"/>
    <col min="16133" max="16133" width="29.75" style="86" customWidth="1"/>
    <col min="16134" max="16134" width="17" style="86" customWidth="1"/>
    <col min="16135" max="16135" width="37" style="86" customWidth="1"/>
    <col min="16136" max="16136" width="17.375" style="86" customWidth="1"/>
    <col min="16137" max="16381" width="9" style="86" customWidth="1"/>
    <col min="16382" max="16382" width="9" style="86"/>
    <col min="16383" max="16384" width="12.75" style="86"/>
  </cols>
  <sheetData>
    <row r="1" s="80" customFormat="1" ht="18.75" customHeight="1" spans="1:13">
      <c r="A1" s="33" t="s">
        <v>650</v>
      </c>
      <c r="B1" s="33"/>
      <c r="C1" s="33"/>
      <c r="D1" s="33"/>
      <c r="E1" s="33"/>
      <c r="F1" s="33"/>
      <c r="G1" s="33"/>
      <c r="H1" s="33"/>
      <c r="I1" s="33"/>
      <c r="J1" s="33"/>
      <c r="K1" s="33"/>
      <c r="L1" s="33"/>
      <c r="M1" s="33"/>
    </row>
    <row r="2" s="81" customFormat="1" ht="27.6" customHeight="1" spans="1:15">
      <c r="A2" s="62" t="s">
        <v>651</v>
      </c>
      <c r="B2" s="62"/>
      <c r="C2" s="62"/>
      <c r="D2" s="62"/>
      <c r="E2" s="62"/>
      <c r="F2" s="62"/>
      <c r="G2" s="62"/>
      <c r="H2" s="62"/>
      <c r="I2" s="62"/>
      <c r="J2" s="62"/>
      <c r="K2" s="62"/>
      <c r="L2" s="62"/>
      <c r="M2" s="62"/>
      <c r="N2" s="62"/>
      <c r="O2" s="62"/>
    </row>
    <row r="3" ht="23.25" customHeight="1" spans="1:15">
      <c r="A3" s="307"/>
      <c r="B3" s="307"/>
      <c r="C3" s="307"/>
      <c r="D3" s="307"/>
      <c r="E3" s="307"/>
      <c r="F3" s="307"/>
      <c r="G3" s="307"/>
      <c r="H3" s="307"/>
      <c r="I3" s="95" t="s">
        <v>38</v>
      </c>
      <c r="J3" s="95"/>
      <c r="K3" s="95"/>
      <c r="L3" s="95"/>
      <c r="M3" s="95"/>
      <c r="N3" s="95"/>
      <c r="O3" s="317"/>
    </row>
    <row r="4" s="83" customFormat="1" ht="49" customHeight="1" spans="1:15">
      <c r="A4" s="67" t="s">
        <v>39</v>
      </c>
      <c r="B4" s="68" t="s">
        <v>40</v>
      </c>
      <c r="C4" s="68" t="s">
        <v>41</v>
      </c>
      <c r="D4" s="68" t="s">
        <v>42</v>
      </c>
      <c r="E4" s="68" t="s">
        <v>43</v>
      </c>
      <c r="F4" s="68" t="s">
        <v>44</v>
      </c>
      <c r="G4" s="297" t="s">
        <v>45</v>
      </c>
      <c r="H4" s="96" t="s">
        <v>652</v>
      </c>
      <c r="I4" s="68" t="s">
        <v>40</v>
      </c>
      <c r="J4" s="68" t="s">
        <v>41</v>
      </c>
      <c r="K4" s="68" t="s">
        <v>42</v>
      </c>
      <c r="L4" s="68" t="s">
        <v>43</v>
      </c>
      <c r="M4" s="68" t="s">
        <v>44</v>
      </c>
      <c r="N4" s="297" t="s">
        <v>45</v>
      </c>
      <c r="O4" s="318"/>
    </row>
    <row r="5" s="83" customFormat="1" ht="24" customHeight="1" spans="1:15">
      <c r="A5" s="67" t="s">
        <v>47</v>
      </c>
      <c r="B5" s="308">
        <f>B6+B19</f>
        <v>0</v>
      </c>
      <c r="C5" s="308">
        <f>C6+C19</f>
        <v>0</v>
      </c>
      <c r="D5" s="308">
        <f t="shared" ref="D5:L5" si="0">D6+D19</f>
        <v>0</v>
      </c>
      <c r="E5" s="308">
        <f t="shared" si="0"/>
        <v>0</v>
      </c>
      <c r="F5" s="309" t="s">
        <v>48</v>
      </c>
      <c r="G5" s="309" t="s">
        <v>48</v>
      </c>
      <c r="H5" s="96" t="s">
        <v>47</v>
      </c>
      <c r="I5" s="308">
        <f t="shared" si="0"/>
        <v>0</v>
      </c>
      <c r="J5" s="308">
        <f t="shared" si="0"/>
        <v>0</v>
      </c>
      <c r="K5" s="308">
        <f t="shared" si="0"/>
        <v>0</v>
      </c>
      <c r="L5" s="308">
        <f t="shared" si="0"/>
        <v>0</v>
      </c>
      <c r="M5" s="309" t="s">
        <v>48</v>
      </c>
      <c r="N5" s="309" t="s">
        <v>48</v>
      </c>
      <c r="O5" s="319"/>
    </row>
    <row r="6" s="84" customFormat="1" ht="24" customHeight="1" spans="1:15">
      <c r="A6" s="100" t="s">
        <v>49</v>
      </c>
      <c r="B6" s="310">
        <f>SUM(B7:B10)</f>
        <v>0</v>
      </c>
      <c r="C6" s="310">
        <f>SUM(C7:C10)</f>
        <v>0</v>
      </c>
      <c r="D6" s="310">
        <f>SUM(D7:D10)</f>
        <v>0</v>
      </c>
      <c r="E6" s="310">
        <f>SUM(E7:E10)</f>
        <v>0</v>
      </c>
      <c r="F6" s="311"/>
      <c r="G6" s="311"/>
      <c r="H6" s="102" t="s">
        <v>50</v>
      </c>
      <c r="I6" s="310">
        <f>I7+I12+I15+I17</f>
        <v>0</v>
      </c>
      <c r="J6" s="310">
        <f>J7+J12+J15+J17</f>
        <v>0</v>
      </c>
      <c r="K6" s="310">
        <f>K7+K12+K15+K17</f>
        <v>0</v>
      </c>
      <c r="L6" s="310">
        <f>L7+L12+L15+L17</f>
        <v>0</v>
      </c>
      <c r="M6" s="311"/>
      <c r="N6" s="311"/>
      <c r="O6" s="320"/>
    </row>
    <row r="7" s="82" customFormat="1" ht="24" customHeight="1" spans="1:15">
      <c r="A7" s="107" t="s">
        <v>653</v>
      </c>
      <c r="B7" s="312"/>
      <c r="C7" s="312"/>
      <c r="D7" s="312"/>
      <c r="E7" s="312"/>
      <c r="F7" s="309"/>
      <c r="G7" s="309"/>
      <c r="H7" s="107" t="s">
        <v>654</v>
      </c>
      <c r="I7" s="312"/>
      <c r="J7" s="312"/>
      <c r="K7" s="312"/>
      <c r="L7" s="312"/>
      <c r="M7" s="309"/>
      <c r="N7" s="309"/>
      <c r="O7" s="321"/>
    </row>
    <row r="8" s="82" customFormat="1" ht="24" customHeight="1" spans="1:15">
      <c r="A8" s="107" t="s">
        <v>655</v>
      </c>
      <c r="B8" s="312"/>
      <c r="C8" s="312"/>
      <c r="D8" s="312"/>
      <c r="E8" s="312"/>
      <c r="F8" s="309"/>
      <c r="G8" s="309"/>
      <c r="H8" s="107" t="s">
        <v>656</v>
      </c>
      <c r="I8" s="312"/>
      <c r="J8" s="312"/>
      <c r="K8" s="312"/>
      <c r="L8" s="312"/>
      <c r="M8" s="309"/>
      <c r="N8" s="309"/>
      <c r="O8" s="321"/>
    </row>
    <row r="9" s="82" customFormat="1" ht="24" customHeight="1" spans="1:15">
      <c r="A9" s="107" t="s">
        <v>657</v>
      </c>
      <c r="B9" s="312"/>
      <c r="C9" s="312"/>
      <c r="D9" s="312"/>
      <c r="E9" s="312"/>
      <c r="F9" s="309"/>
      <c r="G9" s="309"/>
      <c r="H9" s="107" t="s">
        <v>658</v>
      </c>
      <c r="I9" s="312"/>
      <c r="J9" s="312"/>
      <c r="K9" s="312"/>
      <c r="L9" s="312"/>
      <c r="M9" s="309"/>
      <c r="N9" s="309"/>
      <c r="O9" s="321"/>
    </row>
    <row r="10" s="82" customFormat="1" ht="24" customHeight="1" spans="1:15">
      <c r="A10" s="313" t="s">
        <v>659</v>
      </c>
      <c r="B10" s="312"/>
      <c r="C10" s="312"/>
      <c r="D10" s="312"/>
      <c r="E10" s="312"/>
      <c r="F10" s="309"/>
      <c r="G10" s="309"/>
      <c r="H10" s="107" t="s">
        <v>660</v>
      </c>
      <c r="I10" s="312"/>
      <c r="J10" s="312"/>
      <c r="K10" s="312"/>
      <c r="L10" s="312"/>
      <c r="M10" s="309"/>
      <c r="N10" s="309"/>
      <c r="O10" s="321"/>
    </row>
    <row r="11" s="82" customFormat="1" ht="24" customHeight="1" spans="1:15">
      <c r="A11" s="107"/>
      <c r="B11" s="312"/>
      <c r="C11" s="312"/>
      <c r="D11" s="312"/>
      <c r="E11" s="312"/>
      <c r="F11" s="309"/>
      <c r="G11" s="309"/>
      <c r="H11" s="313" t="s">
        <v>661</v>
      </c>
      <c r="I11" s="312"/>
      <c r="J11" s="312"/>
      <c r="K11" s="312"/>
      <c r="L11" s="312"/>
      <c r="M11" s="309"/>
      <c r="N11" s="309"/>
      <c r="O11" s="321"/>
    </row>
    <row r="12" s="82" customFormat="1" ht="24" customHeight="1" spans="1:15">
      <c r="A12" s="107"/>
      <c r="B12" s="312"/>
      <c r="C12" s="312"/>
      <c r="D12" s="312"/>
      <c r="E12" s="312"/>
      <c r="F12" s="309"/>
      <c r="G12" s="309"/>
      <c r="H12" s="107" t="s">
        <v>662</v>
      </c>
      <c r="I12" s="312"/>
      <c r="J12" s="312"/>
      <c r="K12" s="312"/>
      <c r="L12" s="312"/>
      <c r="M12" s="309"/>
      <c r="N12" s="309"/>
      <c r="O12" s="321"/>
    </row>
    <row r="13" s="82" customFormat="1" ht="24" customHeight="1" spans="1:15">
      <c r="A13" s="107"/>
      <c r="B13" s="312"/>
      <c r="C13" s="312"/>
      <c r="D13" s="312"/>
      <c r="E13" s="312"/>
      <c r="F13" s="309"/>
      <c r="G13" s="309"/>
      <c r="H13" s="105" t="s">
        <v>663</v>
      </c>
      <c r="I13" s="312"/>
      <c r="J13" s="312"/>
      <c r="K13" s="312"/>
      <c r="L13" s="312"/>
      <c r="M13" s="309"/>
      <c r="N13" s="309"/>
      <c r="O13" s="321"/>
    </row>
    <row r="14" s="82" customFormat="1" ht="24" customHeight="1" spans="1:15">
      <c r="A14" s="107"/>
      <c r="B14" s="312"/>
      <c r="C14" s="312"/>
      <c r="D14" s="312"/>
      <c r="E14" s="312"/>
      <c r="F14" s="309"/>
      <c r="G14" s="309"/>
      <c r="H14" s="314" t="s">
        <v>664</v>
      </c>
      <c r="I14" s="312"/>
      <c r="J14" s="312"/>
      <c r="K14" s="312"/>
      <c r="L14" s="312"/>
      <c r="M14" s="309"/>
      <c r="N14" s="309"/>
      <c r="O14" s="321"/>
    </row>
    <row r="15" s="82" customFormat="1" ht="24" customHeight="1" spans="1:15">
      <c r="A15" s="107"/>
      <c r="B15" s="312"/>
      <c r="C15" s="312"/>
      <c r="D15" s="312"/>
      <c r="E15" s="312"/>
      <c r="F15" s="309"/>
      <c r="G15" s="309"/>
      <c r="H15" s="107" t="s">
        <v>665</v>
      </c>
      <c r="I15" s="312"/>
      <c r="J15" s="312"/>
      <c r="K15" s="312"/>
      <c r="L15" s="312"/>
      <c r="M15" s="309"/>
      <c r="N15" s="309"/>
      <c r="O15" s="321"/>
    </row>
    <row r="16" s="82" customFormat="1" ht="24" customHeight="1" spans="1:15">
      <c r="A16" s="107"/>
      <c r="B16" s="312"/>
      <c r="C16" s="312"/>
      <c r="D16" s="312"/>
      <c r="E16" s="312"/>
      <c r="F16" s="309"/>
      <c r="G16" s="309"/>
      <c r="H16" s="315" t="s">
        <v>666</v>
      </c>
      <c r="I16" s="312"/>
      <c r="J16" s="312"/>
      <c r="K16" s="312"/>
      <c r="L16" s="312"/>
      <c r="M16" s="309"/>
      <c r="N16" s="309"/>
      <c r="O16" s="321"/>
    </row>
    <row r="17" s="82" customFormat="1" ht="24" customHeight="1" spans="1:15">
      <c r="A17" s="107"/>
      <c r="B17" s="312"/>
      <c r="C17" s="312"/>
      <c r="D17" s="312"/>
      <c r="E17" s="312"/>
      <c r="F17" s="309"/>
      <c r="G17" s="309"/>
      <c r="H17" s="107" t="s">
        <v>667</v>
      </c>
      <c r="I17" s="312"/>
      <c r="J17" s="312"/>
      <c r="K17" s="312"/>
      <c r="L17" s="312"/>
      <c r="M17" s="309"/>
      <c r="N17" s="309"/>
      <c r="O17" s="321"/>
    </row>
    <row r="18" s="82" customFormat="1" ht="24" customHeight="1" spans="1:15">
      <c r="A18" s="107"/>
      <c r="B18" s="312"/>
      <c r="C18" s="312"/>
      <c r="D18" s="312"/>
      <c r="E18" s="312"/>
      <c r="F18" s="309"/>
      <c r="G18" s="309"/>
      <c r="H18" s="314" t="s">
        <v>668</v>
      </c>
      <c r="I18" s="312"/>
      <c r="J18" s="312"/>
      <c r="K18" s="312"/>
      <c r="L18" s="312"/>
      <c r="M18" s="309"/>
      <c r="N18" s="309"/>
      <c r="O18" s="321"/>
    </row>
    <row r="19" s="84" customFormat="1" ht="24" customHeight="1" spans="1:15">
      <c r="A19" s="100" t="s">
        <v>97</v>
      </c>
      <c r="B19" s="310">
        <f>SUM(B20:B21)</f>
        <v>0</v>
      </c>
      <c r="C19" s="310">
        <f>SUM(C20:C21)</f>
        <v>0</v>
      </c>
      <c r="D19" s="310">
        <f t="shared" ref="D19:L19" si="1">SUM(D20:D21)</f>
        <v>0</v>
      </c>
      <c r="E19" s="310">
        <f t="shared" si="1"/>
        <v>0</v>
      </c>
      <c r="F19" s="311" t="s">
        <v>48</v>
      </c>
      <c r="G19" s="311" t="s">
        <v>48</v>
      </c>
      <c r="H19" s="100" t="s">
        <v>98</v>
      </c>
      <c r="I19" s="310">
        <f t="shared" si="1"/>
        <v>0</v>
      </c>
      <c r="J19" s="310">
        <f t="shared" si="1"/>
        <v>0</v>
      </c>
      <c r="K19" s="310">
        <f t="shared" si="1"/>
        <v>0</v>
      </c>
      <c r="L19" s="310">
        <f t="shared" si="1"/>
        <v>0</v>
      </c>
      <c r="M19" s="311"/>
      <c r="N19" s="311"/>
      <c r="O19" s="320"/>
    </row>
    <row r="20" s="82" customFormat="1" ht="24" customHeight="1" spans="1:15">
      <c r="A20" s="316" t="s">
        <v>593</v>
      </c>
      <c r="B20" s="108"/>
      <c r="C20" s="108"/>
      <c r="D20" s="108"/>
      <c r="E20" s="108"/>
      <c r="F20" s="309"/>
      <c r="G20" s="309"/>
      <c r="H20" s="316" t="s">
        <v>669</v>
      </c>
      <c r="I20" s="108"/>
      <c r="J20" s="108"/>
      <c r="K20" s="108"/>
      <c r="L20" s="108"/>
      <c r="M20" s="309"/>
      <c r="N20" s="309"/>
      <c r="O20" s="322"/>
    </row>
    <row r="21" s="82" customFormat="1" ht="24" customHeight="1" spans="1:15">
      <c r="A21" s="316" t="s">
        <v>594</v>
      </c>
      <c r="B21" s="108"/>
      <c r="C21" s="108"/>
      <c r="D21" s="108"/>
      <c r="E21" s="108"/>
      <c r="F21" s="309"/>
      <c r="G21" s="309"/>
      <c r="H21" s="316" t="s">
        <v>595</v>
      </c>
      <c r="I21" s="108"/>
      <c r="J21" s="108"/>
      <c r="K21" s="108"/>
      <c r="L21" s="108"/>
      <c r="M21" s="309"/>
      <c r="N21" s="309"/>
      <c r="O21" s="322"/>
    </row>
    <row r="22" s="85" customFormat="1" ht="24.95" customHeight="1" spans="1:4">
      <c r="A22" s="115" t="s">
        <v>670</v>
      </c>
      <c r="B22" s="115"/>
      <c r="C22" s="115"/>
      <c r="D22" s="115"/>
    </row>
    <row r="23" ht="20.1" customHeight="1"/>
    <row r="24" ht="20.1" customHeight="1"/>
    <row r="25" ht="20.1" customHeight="1"/>
    <row r="26" ht="20.1" customHeight="1"/>
  </sheetData>
  <mergeCells count="4">
    <mergeCell ref="A1:H1"/>
    <mergeCell ref="A2:N2"/>
    <mergeCell ref="I3:N3"/>
    <mergeCell ref="A22:D22"/>
  </mergeCells>
  <printOptions horizontalCentered="1"/>
  <pageMargins left="0.15748031496063" right="0.15748031496063" top="0.511811023622047" bottom="0.31496062992126" header="0.31496062992126" footer="0.31496062992126"/>
  <pageSetup paperSize="9" scale="81" fitToHeight="0" orientation="landscape"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1">
    <pageSetUpPr fitToPage="1"/>
  </sheetPr>
  <dimension ref="A1:L36"/>
  <sheetViews>
    <sheetView showZeros="0" workbookViewId="0">
      <selection activeCell="N15" sqref="N15"/>
    </sheetView>
  </sheetViews>
  <sheetFormatPr defaultColWidth="9" defaultRowHeight="27" customHeight="1"/>
  <cols>
    <col min="1" max="1" width="31.625" style="60" customWidth="1"/>
    <col min="2" max="4" width="8.25" style="61" customWidth="1"/>
    <col min="5" max="5" width="11.25" style="61" customWidth="1"/>
    <col min="6" max="6" width="9.75" style="61" customWidth="1"/>
    <col min="7" max="7" width="31.375" style="61" customWidth="1"/>
    <col min="8" max="10" width="8.25" style="61" customWidth="1"/>
    <col min="11" max="11" width="11.25" style="61" customWidth="1"/>
    <col min="12" max="12" width="9.75" style="61" customWidth="1"/>
    <col min="13" max="255" width="9" style="61"/>
    <col min="256" max="256" width="36.75" style="61" customWidth="1"/>
    <col min="257" max="257" width="11.625" style="61" customWidth="1"/>
    <col min="258" max="258" width="8.125" style="61" customWidth="1"/>
    <col min="259" max="259" width="36.5" style="61" customWidth="1"/>
    <col min="260" max="260" width="10.75" style="61" customWidth="1"/>
    <col min="261" max="261" width="8.125" style="61" customWidth="1"/>
    <col min="262" max="262" width="9.125" style="61" customWidth="1"/>
    <col min="263" max="266" width="9" style="61" hidden="1" customWidth="1"/>
    <col min="267" max="511" width="9" style="61"/>
    <col min="512" max="512" width="36.75" style="61" customWidth="1"/>
    <col min="513" max="513" width="11.625" style="61" customWidth="1"/>
    <col min="514" max="514" width="8.125" style="61" customWidth="1"/>
    <col min="515" max="515" width="36.5" style="61" customWidth="1"/>
    <col min="516" max="516" width="10.75" style="61" customWidth="1"/>
    <col min="517" max="517" width="8.125" style="61" customWidth="1"/>
    <col min="518" max="518" width="9.125" style="61" customWidth="1"/>
    <col min="519" max="522" width="9" style="61" hidden="1" customWidth="1"/>
    <col min="523" max="767" width="9" style="61"/>
    <col min="768" max="768" width="36.75" style="61" customWidth="1"/>
    <col min="769" max="769" width="11.625" style="61" customWidth="1"/>
    <col min="770" max="770" width="8.125" style="61" customWidth="1"/>
    <col min="771" max="771" width="36.5" style="61" customWidth="1"/>
    <col min="772" max="772" width="10.75" style="61" customWidth="1"/>
    <col min="773" max="773" width="8.125" style="61" customWidth="1"/>
    <col min="774" max="774" width="9.125" style="61" customWidth="1"/>
    <col min="775" max="778" width="9" style="61" hidden="1" customWidth="1"/>
    <col min="779" max="1023" width="9" style="61"/>
    <col min="1024" max="1024" width="36.75" style="61" customWidth="1"/>
    <col min="1025" max="1025" width="11.625" style="61" customWidth="1"/>
    <col min="1026" max="1026" width="8.125" style="61" customWidth="1"/>
    <col min="1027" max="1027" width="36.5" style="61" customWidth="1"/>
    <col min="1028" max="1028" width="10.75" style="61" customWidth="1"/>
    <col min="1029" max="1029" width="8.125" style="61" customWidth="1"/>
    <col min="1030" max="1030" width="9.125" style="61" customWidth="1"/>
    <col min="1031" max="1034" width="9" style="61" hidden="1" customWidth="1"/>
    <col min="1035" max="1279" width="9" style="61"/>
    <col min="1280" max="1280" width="36.75" style="61" customWidth="1"/>
    <col min="1281" max="1281" width="11.625" style="61" customWidth="1"/>
    <col min="1282" max="1282" width="8.125" style="61" customWidth="1"/>
    <col min="1283" max="1283" width="36.5" style="61" customWidth="1"/>
    <col min="1284" max="1284" width="10.75" style="61" customWidth="1"/>
    <col min="1285" max="1285" width="8.125" style="61" customWidth="1"/>
    <col min="1286" max="1286" width="9.125" style="61" customWidth="1"/>
    <col min="1287" max="1290" width="9" style="61" hidden="1" customWidth="1"/>
    <col min="1291" max="1535" width="9" style="61"/>
    <col min="1536" max="1536" width="36.75" style="61" customWidth="1"/>
    <col min="1537" max="1537" width="11.625" style="61" customWidth="1"/>
    <col min="1538" max="1538" width="8.125" style="61" customWidth="1"/>
    <col min="1539" max="1539" width="36.5" style="61" customWidth="1"/>
    <col min="1540" max="1540" width="10.75" style="61" customWidth="1"/>
    <col min="1541" max="1541" width="8.125" style="61" customWidth="1"/>
    <col min="1542" max="1542" width="9.125" style="61" customWidth="1"/>
    <col min="1543" max="1546" width="9" style="61" hidden="1" customWidth="1"/>
    <col min="1547" max="1791" width="9" style="61"/>
    <col min="1792" max="1792" width="36.75" style="61" customWidth="1"/>
    <col min="1793" max="1793" width="11.625" style="61" customWidth="1"/>
    <col min="1794" max="1794" width="8.125" style="61" customWidth="1"/>
    <col min="1795" max="1795" width="36.5" style="61" customWidth="1"/>
    <col min="1796" max="1796" width="10.75" style="61" customWidth="1"/>
    <col min="1797" max="1797" width="8.125" style="61" customWidth="1"/>
    <col min="1798" max="1798" width="9.125" style="61" customWidth="1"/>
    <col min="1799" max="1802" width="9" style="61" hidden="1" customWidth="1"/>
    <col min="1803" max="2047" width="9" style="61"/>
    <col min="2048" max="2048" width="36.75" style="61" customWidth="1"/>
    <col min="2049" max="2049" width="11.625" style="61" customWidth="1"/>
    <col min="2050" max="2050" width="8.125" style="61" customWidth="1"/>
    <col min="2051" max="2051" width="36.5" style="61" customWidth="1"/>
    <col min="2052" max="2052" width="10.75" style="61" customWidth="1"/>
    <col min="2053" max="2053" width="8.125" style="61" customWidth="1"/>
    <col min="2054" max="2054" width="9.125" style="61" customWidth="1"/>
    <col min="2055" max="2058" width="9" style="61" hidden="1" customWidth="1"/>
    <col min="2059" max="2303" width="9" style="61"/>
    <col min="2304" max="2304" width="36.75" style="61" customWidth="1"/>
    <col min="2305" max="2305" width="11.625" style="61" customWidth="1"/>
    <col min="2306" max="2306" width="8.125" style="61" customWidth="1"/>
    <col min="2307" max="2307" width="36.5" style="61" customWidth="1"/>
    <col min="2308" max="2308" width="10.75" style="61" customWidth="1"/>
    <col min="2309" max="2309" width="8.125" style="61" customWidth="1"/>
    <col min="2310" max="2310" width="9.125" style="61" customWidth="1"/>
    <col min="2311" max="2314" width="9" style="61" hidden="1" customWidth="1"/>
    <col min="2315" max="2559" width="9" style="61"/>
    <col min="2560" max="2560" width="36.75" style="61" customWidth="1"/>
    <col min="2561" max="2561" width="11.625" style="61" customWidth="1"/>
    <col min="2562" max="2562" width="8.125" style="61" customWidth="1"/>
    <col min="2563" max="2563" width="36.5" style="61" customWidth="1"/>
    <col min="2564" max="2564" width="10.75" style="61" customWidth="1"/>
    <col min="2565" max="2565" width="8.125" style="61" customWidth="1"/>
    <col min="2566" max="2566" width="9.125" style="61" customWidth="1"/>
    <col min="2567" max="2570" width="9" style="61" hidden="1" customWidth="1"/>
    <col min="2571" max="2815" width="9" style="61"/>
    <col min="2816" max="2816" width="36.75" style="61" customWidth="1"/>
    <col min="2817" max="2817" width="11.625" style="61" customWidth="1"/>
    <col min="2818" max="2818" width="8.125" style="61" customWidth="1"/>
    <col min="2819" max="2819" width="36.5" style="61" customWidth="1"/>
    <col min="2820" max="2820" width="10.75" style="61" customWidth="1"/>
    <col min="2821" max="2821" width="8.125" style="61" customWidth="1"/>
    <col min="2822" max="2822" width="9.125" style="61" customWidth="1"/>
    <col min="2823" max="2826" width="9" style="61" hidden="1" customWidth="1"/>
    <col min="2827" max="3071" width="9" style="61"/>
    <col min="3072" max="3072" width="36.75" style="61" customWidth="1"/>
    <col min="3073" max="3073" width="11.625" style="61" customWidth="1"/>
    <col min="3074" max="3074" width="8.125" style="61" customWidth="1"/>
    <col min="3075" max="3075" width="36.5" style="61" customWidth="1"/>
    <col min="3076" max="3076" width="10.75" style="61" customWidth="1"/>
    <col min="3077" max="3077" width="8.125" style="61" customWidth="1"/>
    <col min="3078" max="3078" width="9.125" style="61" customWidth="1"/>
    <col min="3079" max="3082" width="9" style="61" hidden="1" customWidth="1"/>
    <col min="3083" max="3327" width="9" style="61"/>
    <col min="3328" max="3328" width="36.75" style="61" customWidth="1"/>
    <col min="3329" max="3329" width="11.625" style="61" customWidth="1"/>
    <col min="3330" max="3330" width="8.125" style="61" customWidth="1"/>
    <col min="3331" max="3331" width="36.5" style="61" customWidth="1"/>
    <col min="3332" max="3332" width="10.75" style="61" customWidth="1"/>
    <col min="3333" max="3333" width="8.125" style="61" customWidth="1"/>
    <col min="3334" max="3334" width="9.125" style="61" customWidth="1"/>
    <col min="3335" max="3338" width="9" style="61" hidden="1" customWidth="1"/>
    <col min="3339" max="3583" width="9" style="61"/>
    <col min="3584" max="3584" width="36.75" style="61" customWidth="1"/>
    <col min="3585" max="3585" width="11.625" style="61" customWidth="1"/>
    <col min="3586" max="3586" width="8.125" style="61" customWidth="1"/>
    <col min="3587" max="3587" width="36.5" style="61" customWidth="1"/>
    <col min="3588" max="3588" width="10.75" style="61" customWidth="1"/>
    <col min="3589" max="3589" width="8.125" style="61" customWidth="1"/>
    <col min="3590" max="3590" width="9.125" style="61" customWidth="1"/>
    <col min="3591" max="3594" width="9" style="61" hidden="1" customWidth="1"/>
    <col min="3595" max="3839" width="9" style="61"/>
    <col min="3840" max="3840" width="36.75" style="61" customWidth="1"/>
    <col min="3841" max="3841" width="11.625" style="61" customWidth="1"/>
    <col min="3842" max="3842" width="8.125" style="61" customWidth="1"/>
    <col min="3843" max="3843" width="36.5" style="61" customWidth="1"/>
    <col min="3844" max="3844" width="10.75" style="61" customWidth="1"/>
    <col min="3845" max="3845" width="8.125" style="61" customWidth="1"/>
    <col min="3846" max="3846" width="9.125" style="61" customWidth="1"/>
    <col min="3847" max="3850" width="9" style="61" hidden="1" customWidth="1"/>
    <col min="3851" max="4095" width="9" style="61"/>
    <col min="4096" max="4096" width="36.75" style="61" customWidth="1"/>
    <col min="4097" max="4097" width="11.625" style="61" customWidth="1"/>
    <col min="4098" max="4098" width="8.125" style="61" customWidth="1"/>
    <col min="4099" max="4099" width="36.5" style="61" customWidth="1"/>
    <col min="4100" max="4100" width="10.75" style="61" customWidth="1"/>
    <col min="4101" max="4101" width="8.125" style="61" customWidth="1"/>
    <col min="4102" max="4102" width="9.125" style="61" customWidth="1"/>
    <col min="4103" max="4106" width="9" style="61" hidden="1" customWidth="1"/>
    <col min="4107" max="4351" width="9" style="61"/>
    <col min="4352" max="4352" width="36.75" style="61" customWidth="1"/>
    <col min="4353" max="4353" width="11.625" style="61" customWidth="1"/>
    <col min="4354" max="4354" width="8.125" style="61" customWidth="1"/>
    <col min="4355" max="4355" width="36.5" style="61" customWidth="1"/>
    <col min="4356" max="4356" width="10.75" style="61" customWidth="1"/>
    <col min="4357" max="4357" width="8.125" style="61" customWidth="1"/>
    <col min="4358" max="4358" width="9.125" style="61" customWidth="1"/>
    <col min="4359" max="4362" width="9" style="61" hidden="1" customWidth="1"/>
    <col min="4363" max="4607" width="9" style="61"/>
    <col min="4608" max="4608" width="36.75" style="61" customWidth="1"/>
    <col min="4609" max="4609" width="11.625" style="61" customWidth="1"/>
    <col min="4610" max="4610" width="8.125" style="61" customWidth="1"/>
    <col min="4611" max="4611" width="36.5" style="61" customWidth="1"/>
    <col min="4612" max="4612" width="10.75" style="61" customWidth="1"/>
    <col min="4613" max="4613" width="8.125" style="61" customWidth="1"/>
    <col min="4614" max="4614" width="9.125" style="61" customWidth="1"/>
    <col min="4615" max="4618" width="9" style="61" hidden="1" customWidth="1"/>
    <col min="4619" max="4863" width="9" style="61"/>
    <col min="4864" max="4864" width="36.75" style="61" customWidth="1"/>
    <col min="4865" max="4865" width="11.625" style="61" customWidth="1"/>
    <col min="4866" max="4866" width="8.125" style="61" customWidth="1"/>
    <col min="4867" max="4867" width="36.5" style="61" customWidth="1"/>
    <col min="4868" max="4868" width="10.75" style="61" customWidth="1"/>
    <col min="4869" max="4869" width="8.125" style="61" customWidth="1"/>
    <col min="4870" max="4870" width="9.125" style="61" customWidth="1"/>
    <col min="4871" max="4874" width="9" style="61" hidden="1" customWidth="1"/>
    <col min="4875" max="5119" width="9" style="61"/>
    <col min="5120" max="5120" width="36.75" style="61" customWidth="1"/>
    <col min="5121" max="5121" width="11.625" style="61" customWidth="1"/>
    <col min="5122" max="5122" width="8.125" style="61" customWidth="1"/>
    <col min="5123" max="5123" width="36.5" style="61" customWidth="1"/>
    <col min="5124" max="5124" width="10.75" style="61" customWidth="1"/>
    <col min="5125" max="5125" width="8.125" style="61" customWidth="1"/>
    <col min="5126" max="5126" width="9.125" style="61" customWidth="1"/>
    <col min="5127" max="5130" width="9" style="61" hidden="1" customWidth="1"/>
    <col min="5131" max="5375" width="9" style="61"/>
    <col min="5376" max="5376" width="36.75" style="61" customWidth="1"/>
    <col min="5377" max="5377" width="11.625" style="61" customWidth="1"/>
    <col min="5378" max="5378" width="8.125" style="61" customWidth="1"/>
    <col min="5379" max="5379" width="36.5" style="61" customWidth="1"/>
    <col min="5380" max="5380" width="10.75" style="61" customWidth="1"/>
    <col min="5381" max="5381" width="8.125" style="61" customWidth="1"/>
    <col min="5382" max="5382" width="9.125" style="61" customWidth="1"/>
    <col min="5383" max="5386" width="9" style="61" hidden="1" customWidth="1"/>
    <col min="5387" max="5631" width="9" style="61"/>
    <col min="5632" max="5632" width="36.75" style="61" customWidth="1"/>
    <col min="5633" max="5633" width="11.625" style="61" customWidth="1"/>
    <col min="5634" max="5634" width="8.125" style="61" customWidth="1"/>
    <col min="5635" max="5635" width="36.5" style="61" customWidth="1"/>
    <col min="5636" max="5636" width="10.75" style="61" customWidth="1"/>
    <col min="5637" max="5637" width="8.125" style="61" customWidth="1"/>
    <col min="5638" max="5638" width="9.125" style="61" customWidth="1"/>
    <col min="5639" max="5642" width="9" style="61" hidden="1" customWidth="1"/>
    <col min="5643" max="5887" width="9" style="61"/>
    <col min="5888" max="5888" width="36.75" style="61" customWidth="1"/>
    <col min="5889" max="5889" width="11.625" style="61" customWidth="1"/>
    <col min="5890" max="5890" width="8.125" style="61" customWidth="1"/>
    <col min="5891" max="5891" width="36.5" style="61" customWidth="1"/>
    <col min="5892" max="5892" width="10.75" style="61" customWidth="1"/>
    <col min="5893" max="5893" width="8.125" style="61" customWidth="1"/>
    <col min="5894" max="5894" width="9.125" style="61" customWidth="1"/>
    <col min="5895" max="5898" width="9" style="61" hidden="1" customWidth="1"/>
    <col min="5899" max="6143" width="9" style="61"/>
    <col min="6144" max="6144" width="36.75" style="61" customWidth="1"/>
    <col min="6145" max="6145" width="11.625" style="61" customWidth="1"/>
    <col min="6146" max="6146" width="8.125" style="61" customWidth="1"/>
    <col min="6147" max="6147" width="36.5" style="61" customWidth="1"/>
    <col min="6148" max="6148" width="10.75" style="61" customWidth="1"/>
    <col min="6149" max="6149" width="8.125" style="61" customWidth="1"/>
    <col min="6150" max="6150" width="9.125" style="61" customWidth="1"/>
    <col min="6151" max="6154" width="9" style="61" hidden="1" customWidth="1"/>
    <col min="6155" max="6399" width="9" style="61"/>
    <col min="6400" max="6400" width="36.75" style="61" customWidth="1"/>
    <col min="6401" max="6401" width="11.625" style="61" customWidth="1"/>
    <col min="6402" max="6402" width="8.125" style="61" customWidth="1"/>
    <col min="6403" max="6403" width="36.5" style="61" customWidth="1"/>
    <col min="6404" max="6404" width="10.75" style="61" customWidth="1"/>
    <col min="6405" max="6405" width="8.125" style="61" customWidth="1"/>
    <col min="6406" max="6406" width="9.125" style="61" customWidth="1"/>
    <col min="6407" max="6410" width="9" style="61" hidden="1" customWidth="1"/>
    <col min="6411" max="6655" width="9" style="61"/>
    <col min="6656" max="6656" width="36.75" style="61" customWidth="1"/>
    <col min="6657" max="6657" width="11.625" style="61" customWidth="1"/>
    <col min="6658" max="6658" width="8.125" style="61" customWidth="1"/>
    <col min="6659" max="6659" width="36.5" style="61" customWidth="1"/>
    <col min="6660" max="6660" width="10.75" style="61" customWidth="1"/>
    <col min="6661" max="6661" width="8.125" style="61" customWidth="1"/>
    <col min="6662" max="6662" width="9.125" style="61" customWidth="1"/>
    <col min="6663" max="6666" width="9" style="61" hidden="1" customWidth="1"/>
    <col min="6667" max="6911" width="9" style="61"/>
    <col min="6912" max="6912" width="36.75" style="61" customWidth="1"/>
    <col min="6913" max="6913" width="11.625" style="61" customWidth="1"/>
    <col min="6914" max="6914" width="8.125" style="61" customWidth="1"/>
    <col min="6915" max="6915" width="36.5" style="61" customWidth="1"/>
    <col min="6916" max="6916" width="10.75" style="61" customWidth="1"/>
    <col min="6917" max="6917" width="8.125" style="61" customWidth="1"/>
    <col min="6918" max="6918" width="9.125" style="61" customWidth="1"/>
    <col min="6919" max="6922" width="9" style="61" hidden="1" customWidth="1"/>
    <col min="6923" max="7167" width="9" style="61"/>
    <col min="7168" max="7168" width="36.75" style="61" customWidth="1"/>
    <col min="7169" max="7169" width="11.625" style="61" customWidth="1"/>
    <col min="7170" max="7170" width="8.125" style="61" customWidth="1"/>
    <col min="7171" max="7171" width="36.5" style="61" customWidth="1"/>
    <col min="7172" max="7172" width="10.75" style="61" customWidth="1"/>
    <col min="7173" max="7173" width="8.125" style="61" customWidth="1"/>
    <col min="7174" max="7174" width="9.125" style="61" customWidth="1"/>
    <col min="7175" max="7178" width="9" style="61" hidden="1" customWidth="1"/>
    <col min="7179" max="7423" width="9" style="61"/>
    <col min="7424" max="7424" width="36.75" style="61" customWidth="1"/>
    <col min="7425" max="7425" width="11.625" style="61" customWidth="1"/>
    <col min="7426" max="7426" width="8.125" style="61" customWidth="1"/>
    <col min="7427" max="7427" width="36.5" style="61" customWidth="1"/>
    <col min="7428" max="7428" width="10.75" style="61" customWidth="1"/>
    <col min="7429" max="7429" width="8.125" style="61" customWidth="1"/>
    <col min="7430" max="7430" width="9.125" style="61" customWidth="1"/>
    <col min="7431" max="7434" width="9" style="61" hidden="1" customWidth="1"/>
    <col min="7435" max="7679" width="9" style="61"/>
    <col min="7680" max="7680" width="36.75" style="61" customWidth="1"/>
    <col min="7681" max="7681" width="11.625" style="61" customWidth="1"/>
    <col min="7682" max="7682" width="8.125" style="61" customWidth="1"/>
    <col min="7683" max="7683" width="36.5" style="61" customWidth="1"/>
    <col min="7684" max="7684" width="10.75" style="61" customWidth="1"/>
    <col min="7685" max="7685" width="8.125" style="61" customWidth="1"/>
    <col min="7686" max="7686" width="9.125" style="61" customWidth="1"/>
    <col min="7687" max="7690" width="9" style="61" hidden="1" customWidth="1"/>
    <col min="7691" max="7935" width="9" style="61"/>
    <col min="7936" max="7936" width="36.75" style="61" customWidth="1"/>
    <col min="7937" max="7937" width="11.625" style="61" customWidth="1"/>
    <col min="7938" max="7938" width="8.125" style="61" customWidth="1"/>
    <col min="7939" max="7939" width="36.5" style="61" customWidth="1"/>
    <col min="7940" max="7940" width="10.75" style="61" customWidth="1"/>
    <col min="7941" max="7941" width="8.125" style="61" customWidth="1"/>
    <col min="7942" max="7942" width="9.125" style="61" customWidth="1"/>
    <col min="7943" max="7946" width="9" style="61" hidden="1" customWidth="1"/>
    <col min="7947" max="8191" width="9" style="61"/>
    <col min="8192" max="8192" width="36.75" style="61" customWidth="1"/>
    <col min="8193" max="8193" width="11.625" style="61" customWidth="1"/>
    <col min="8194" max="8194" width="8.125" style="61" customWidth="1"/>
    <col min="8195" max="8195" width="36.5" style="61" customWidth="1"/>
    <col min="8196" max="8196" width="10.75" style="61" customWidth="1"/>
    <col min="8197" max="8197" width="8.125" style="61" customWidth="1"/>
    <col min="8198" max="8198" width="9.125" style="61" customWidth="1"/>
    <col min="8199" max="8202" width="9" style="61" hidden="1" customWidth="1"/>
    <col min="8203" max="8447" width="9" style="61"/>
    <col min="8448" max="8448" width="36.75" style="61" customWidth="1"/>
    <col min="8449" max="8449" width="11.625" style="61" customWidth="1"/>
    <col min="8450" max="8450" width="8.125" style="61" customWidth="1"/>
    <col min="8451" max="8451" width="36.5" style="61" customWidth="1"/>
    <col min="8452" max="8452" width="10.75" style="61" customWidth="1"/>
    <col min="8453" max="8453" width="8.125" style="61" customWidth="1"/>
    <col min="8454" max="8454" width="9.125" style="61" customWidth="1"/>
    <col min="8455" max="8458" width="9" style="61" hidden="1" customWidth="1"/>
    <col min="8459" max="8703" width="9" style="61"/>
    <col min="8704" max="8704" width="36.75" style="61" customWidth="1"/>
    <col min="8705" max="8705" width="11.625" style="61" customWidth="1"/>
    <col min="8706" max="8706" width="8.125" style="61" customWidth="1"/>
    <col min="8707" max="8707" width="36.5" style="61" customWidth="1"/>
    <col min="8708" max="8708" width="10.75" style="61" customWidth="1"/>
    <col min="8709" max="8709" width="8.125" style="61" customWidth="1"/>
    <col min="8710" max="8710" width="9.125" style="61" customWidth="1"/>
    <col min="8711" max="8714" width="9" style="61" hidden="1" customWidth="1"/>
    <col min="8715" max="8959" width="9" style="61"/>
    <col min="8960" max="8960" width="36.75" style="61" customWidth="1"/>
    <col min="8961" max="8961" width="11.625" style="61" customWidth="1"/>
    <col min="8962" max="8962" width="8.125" style="61" customWidth="1"/>
    <col min="8963" max="8963" width="36.5" style="61" customWidth="1"/>
    <col min="8964" max="8964" width="10.75" style="61" customWidth="1"/>
    <col min="8965" max="8965" width="8.125" style="61" customWidth="1"/>
    <col min="8966" max="8966" width="9.125" style="61" customWidth="1"/>
    <col min="8967" max="8970" width="9" style="61" hidden="1" customWidth="1"/>
    <col min="8971" max="9215" width="9" style="61"/>
    <col min="9216" max="9216" width="36.75" style="61" customWidth="1"/>
    <col min="9217" max="9217" width="11.625" style="61" customWidth="1"/>
    <col min="9218" max="9218" width="8.125" style="61" customWidth="1"/>
    <col min="9219" max="9219" width="36.5" style="61" customWidth="1"/>
    <col min="9220" max="9220" width="10.75" style="61" customWidth="1"/>
    <col min="9221" max="9221" width="8.125" style="61" customWidth="1"/>
    <col min="9222" max="9222" width="9.125" style="61" customWidth="1"/>
    <col min="9223" max="9226" width="9" style="61" hidden="1" customWidth="1"/>
    <col min="9227" max="9471" width="9" style="61"/>
    <col min="9472" max="9472" width="36.75" style="61" customWidth="1"/>
    <col min="9473" max="9473" width="11.625" style="61" customWidth="1"/>
    <col min="9474" max="9474" width="8.125" style="61" customWidth="1"/>
    <col min="9475" max="9475" width="36.5" style="61" customWidth="1"/>
    <col min="9476" max="9476" width="10.75" style="61" customWidth="1"/>
    <col min="9477" max="9477" width="8.125" style="61" customWidth="1"/>
    <col min="9478" max="9478" width="9.125" style="61" customWidth="1"/>
    <col min="9479" max="9482" width="9" style="61" hidden="1" customWidth="1"/>
    <col min="9483" max="9727" width="9" style="61"/>
    <col min="9728" max="9728" width="36.75" style="61" customWidth="1"/>
    <col min="9729" max="9729" width="11.625" style="61" customWidth="1"/>
    <col min="9730" max="9730" width="8.125" style="61" customWidth="1"/>
    <col min="9731" max="9731" width="36.5" style="61" customWidth="1"/>
    <col min="9732" max="9732" width="10.75" style="61" customWidth="1"/>
    <col min="9733" max="9733" width="8.125" style="61" customWidth="1"/>
    <col min="9734" max="9734" width="9.125" style="61" customWidth="1"/>
    <col min="9735" max="9738" width="9" style="61" hidden="1" customWidth="1"/>
    <col min="9739" max="9983" width="9" style="61"/>
    <col min="9984" max="9984" width="36.75" style="61" customWidth="1"/>
    <col min="9985" max="9985" width="11.625" style="61" customWidth="1"/>
    <col min="9986" max="9986" width="8.125" style="61" customWidth="1"/>
    <col min="9987" max="9987" width="36.5" style="61" customWidth="1"/>
    <col min="9988" max="9988" width="10.75" style="61" customWidth="1"/>
    <col min="9989" max="9989" width="8.125" style="61" customWidth="1"/>
    <col min="9990" max="9990" width="9.125" style="61" customWidth="1"/>
    <col min="9991" max="9994" width="9" style="61" hidden="1" customWidth="1"/>
    <col min="9995" max="10239" width="9" style="61"/>
    <col min="10240" max="10240" width="36.75" style="61" customWidth="1"/>
    <col min="10241" max="10241" width="11.625" style="61" customWidth="1"/>
    <col min="10242" max="10242" width="8.125" style="61" customWidth="1"/>
    <col min="10243" max="10243" width="36.5" style="61" customWidth="1"/>
    <col min="10244" max="10244" width="10.75" style="61" customWidth="1"/>
    <col min="10245" max="10245" width="8.125" style="61" customWidth="1"/>
    <col min="10246" max="10246" width="9.125" style="61" customWidth="1"/>
    <col min="10247" max="10250" width="9" style="61" hidden="1" customWidth="1"/>
    <col min="10251" max="10495" width="9" style="61"/>
    <col min="10496" max="10496" width="36.75" style="61" customWidth="1"/>
    <col min="10497" max="10497" width="11.625" style="61" customWidth="1"/>
    <col min="10498" max="10498" width="8.125" style="61" customWidth="1"/>
    <col min="10499" max="10499" width="36.5" style="61" customWidth="1"/>
    <col min="10500" max="10500" width="10.75" style="61" customWidth="1"/>
    <col min="10501" max="10501" width="8.125" style="61" customWidth="1"/>
    <col min="10502" max="10502" width="9.125" style="61" customWidth="1"/>
    <col min="10503" max="10506" width="9" style="61" hidden="1" customWidth="1"/>
    <col min="10507" max="10751" width="9" style="61"/>
    <col min="10752" max="10752" width="36.75" style="61" customWidth="1"/>
    <col min="10753" max="10753" width="11.625" style="61" customWidth="1"/>
    <col min="10754" max="10754" width="8.125" style="61" customWidth="1"/>
    <col min="10755" max="10755" width="36.5" style="61" customWidth="1"/>
    <col min="10756" max="10756" width="10.75" style="61" customWidth="1"/>
    <col min="10757" max="10757" width="8.125" style="61" customWidth="1"/>
    <col min="10758" max="10758" width="9.125" style="61" customWidth="1"/>
    <col min="10759" max="10762" width="9" style="61" hidden="1" customWidth="1"/>
    <col min="10763" max="11007" width="9" style="61"/>
    <col min="11008" max="11008" width="36.75" style="61" customWidth="1"/>
    <col min="11009" max="11009" width="11.625" style="61" customWidth="1"/>
    <col min="11010" max="11010" width="8.125" style="61" customWidth="1"/>
    <col min="11011" max="11011" width="36.5" style="61" customWidth="1"/>
    <col min="11012" max="11012" width="10.75" style="61" customWidth="1"/>
    <col min="11013" max="11013" width="8.125" style="61" customWidth="1"/>
    <col min="11014" max="11014" width="9.125" style="61" customWidth="1"/>
    <col min="11015" max="11018" width="9" style="61" hidden="1" customWidth="1"/>
    <col min="11019" max="11263" width="9" style="61"/>
    <col min="11264" max="11264" width="36.75" style="61" customWidth="1"/>
    <col min="11265" max="11265" width="11.625" style="61" customWidth="1"/>
    <col min="11266" max="11266" width="8.125" style="61" customWidth="1"/>
    <col min="11267" max="11267" width="36.5" style="61" customWidth="1"/>
    <col min="11268" max="11268" width="10.75" style="61" customWidth="1"/>
    <col min="11269" max="11269" width="8.125" style="61" customWidth="1"/>
    <col min="11270" max="11270" width="9.125" style="61" customWidth="1"/>
    <col min="11271" max="11274" width="9" style="61" hidden="1" customWidth="1"/>
    <col min="11275" max="11519" width="9" style="61"/>
    <col min="11520" max="11520" width="36.75" style="61" customWidth="1"/>
    <col min="11521" max="11521" width="11.625" style="61" customWidth="1"/>
    <col min="11522" max="11522" width="8.125" style="61" customWidth="1"/>
    <col min="11523" max="11523" width="36.5" style="61" customWidth="1"/>
    <col min="11524" max="11524" width="10.75" style="61" customWidth="1"/>
    <col min="11525" max="11525" width="8.125" style="61" customWidth="1"/>
    <col min="11526" max="11526" width="9.125" style="61" customWidth="1"/>
    <col min="11527" max="11530" width="9" style="61" hidden="1" customWidth="1"/>
    <col min="11531" max="11775" width="9" style="61"/>
    <col min="11776" max="11776" width="36.75" style="61" customWidth="1"/>
    <col min="11777" max="11777" width="11.625" style="61" customWidth="1"/>
    <col min="11778" max="11778" width="8.125" style="61" customWidth="1"/>
    <col min="11779" max="11779" width="36.5" style="61" customWidth="1"/>
    <col min="11780" max="11780" width="10.75" style="61" customWidth="1"/>
    <col min="11781" max="11781" width="8.125" style="61" customWidth="1"/>
    <col min="11782" max="11782" width="9.125" style="61" customWidth="1"/>
    <col min="11783" max="11786" width="9" style="61" hidden="1" customWidth="1"/>
    <col min="11787" max="12031" width="9" style="61"/>
    <col min="12032" max="12032" width="36.75" style="61" customWidth="1"/>
    <col min="12033" max="12033" width="11.625" style="61" customWidth="1"/>
    <col min="12034" max="12034" width="8.125" style="61" customWidth="1"/>
    <col min="12035" max="12035" width="36.5" style="61" customWidth="1"/>
    <col min="12036" max="12036" width="10.75" style="61" customWidth="1"/>
    <col min="12037" max="12037" width="8.125" style="61" customWidth="1"/>
    <col min="12038" max="12038" width="9.125" style="61" customWidth="1"/>
    <col min="12039" max="12042" width="9" style="61" hidden="1" customWidth="1"/>
    <col min="12043" max="12287" width="9" style="61"/>
    <col min="12288" max="12288" width="36.75" style="61" customWidth="1"/>
    <col min="12289" max="12289" width="11.625" style="61" customWidth="1"/>
    <col min="12290" max="12290" width="8.125" style="61" customWidth="1"/>
    <col min="12291" max="12291" width="36.5" style="61" customWidth="1"/>
    <col min="12292" max="12292" width="10.75" style="61" customWidth="1"/>
    <col min="12293" max="12293" width="8.125" style="61" customWidth="1"/>
    <col min="12294" max="12294" width="9.125" style="61" customWidth="1"/>
    <col min="12295" max="12298" width="9" style="61" hidden="1" customWidth="1"/>
    <col min="12299" max="12543" width="9" style="61"/>
    <col min="12544" max="12544" width="36.75" style="61" customWidth="1"/>
    <col min="12545" max="12545" width="11.625" style="61" customWidth="1"/>
    <col min="12546" max="12546" width="8.125" style="61" customWidth="1"/>
    <col min="12547" max="12547" width="36.5" style="61" customWidth="1"/>
    <col min="12548" max="12548" width="10.75" style="61" customWidth="1"/>
    <col min="12549" max="12549" width="8.125" style="61" customWidth="1"/>
    <col min="12550" max="12550" width="9.125" style="61" customWidth="1"/>
    <col min="12551" max="12554" width="9" style="61" hidden="1" customWidth="1"/>
    <col min="12555" max="12799" width="9" style="61"/>
    <col min="12800" max="12800" width="36.75" style="61" customWidth="1"/>
    <col min="12801" max="12801" width="11.625" style="61" customWidth="1"/>
    <col min="12802" max="12802" width="8.125" style="61" customWidth="1"/>
    <col min="12803" max="12803" width="36.5" style="61" customWidth="1"/>
    <col min="12804" max="12804" width="10.75" style="61" customWidth="1"/>
    <col min="12805" max="12805" width="8.125" style="61" customWidth="1"/>
    <col min="12806" max="12806" width="9.125" style="61" customWidth="1"/>
    <col min="12807" max="12810" width="9" style="61" hidden="1" customWidth="1"/>
    <col min="12811" max="13055" width="9" style="61"/>
    <col min="13056" max="13056" width="36.75" style="61" customWidth="1"/>
    <col min="13057" max="13057" width="11.625" style="61" customWidth="1"/>
    <col min="13058" max="13058" width="8.125" style="61" customWidth="1"/>
    <col min="13059" max="13059" width="36.5" style="61" customWidth="1"/>
    <col min="13060" max="13060" width="10.75" style="61" customWidth="1"/>
    <col min="13061" max="13061" width="8.125" style="61" customWidth="1"/>
    <col min="13062" max="13062" width="9.125" style="61" customWidth="1"/>
    <col min="13063" max="13066" width="9" style="61" hidden="1" customWidth="1"/>
    <col min="13067" max="13311" width="9" style="61"/>
    <col min="13312" max="13312" width="36.75" style="61" customWidth="1"/>
    <col min="13313" max="13313" width="11.625" style="61" customWidth="1"/>
    <col min="13314" max="13314" width="8.125" style="61" customWidth="1"/>
    <col min="13315" max="13315" width="36.5" style="61" customWidth="1"/>
    <col min="13316" max="13316" width="10.75" style="61" customWidth="1"/>
    <col min="13317" max="13317" width="8.125" style="61" customWidth="1"/>
    <col min="13318" max="13318" width="9.125" style="61" customWidth="1"/>
    <col min="13319" max="13322" width="9" style="61" hidden="1" customWidth="1"/>
    <col min="13323" max="13567" width="9" style="61"/>
    <col min="13568" max="13568" width="36.75" style="61" customWidth="1"/>
    <col min="13569" max="13569" width="11.625" style="61" customWidth="1"/>
    <col min="13570" max="13570" width="8.125" style="61" customWidth="1"/>
    <col min="13571" max="13571" width="36.5" style="61" customWidth="1"/>
    <col min="13572" max="13572" width="10.75" style="61" customWidth="1"/>
    <col min="13573" max="13573" width="8.125" style="61" customWidth="1"/>
    <col min="13574" max="13574" width="9.125" style="61" customWidth="1"/>
    <col min="13575" max="13578" width="9" style="61" hidden="1" customWidth="1"/>
    <col min="13579" max="13823" width="9" style="61"/>
    <col min="13824" max="13824" width="36.75" style="61" customWidth="1"/>
    <col min="13825" max="13825" width="11.625" style="61" customWidth="1"/>
    <col min="13826" max="13826" width="8.125" style="61" customWidth="1"/>
    <col min="13827" max="13827" width="36.5" style="61" customWidth="1"/>
    <col min="13828" max="13828" width="10.75" style="61" customWidth="1"/>
    <col min="13829" max="13829" width="8.125" style="61" customWidth="1"/>
    <col min="13830" max="13830" width="9.125" style="61" customWidth="1"/>
    <col min="13831" max="13834" width="9" style="61" hidden="1" customWidth="1"/>
    <col min="13835" max="14079" width="9" style="61"/>
    <col min="14080" max="14080" width="36.75" style="61" customWidth="1"/>
    <col min="14081" max="14081" width="11.625" style="61" customWidth="1"/>
    <col min="14082" max="14082" width="8.125" style="61" customWidth="1"/>
    <col min="14083" max="14083" width="36.5" style="61" customWidth="1"/>
    <col min="14084" max="14084" width="10.75" style="61" customWidth="1"/>
    <col min="14085" max="14085" width="8.125" style="61" customWidth="1"/>
    <col min="14086" max="14086" width="9.125" style="61" customWidth="1"/>
    <col min="14087" max="14090" width="9" style="61" hidden="1" customWidth="1"/>
    <col min="14091" max="14335" width="9" style="61"/>
    <col min="14336" max="14336" width="36.75" style="61" customWidth="1"/>
    <col min="14337" max="14337" width="11.625" style="61" customWidth="1"/>
    <col min="14338" max="14338" width="8.125" style="61" customWidth="1"/>
    <col min="14339" max="14339" width="36.5" style="61" customWidth="1"/>
    <col min="14340" max="14340" width="10.75" style="61" customWidth="1"/>
    <col min="14341" max="14341" width="8.125" style="61" customWidth="1"/>
    <col min="14342" max="14342" width="9.125" style="61" customWidth="1"/>
    <col min="14343" max="14346" width="9" style="61" hidden="1" customWidth="1"/>
    <col min="14347" max="14591" width="9" style="61"/>
    <col min="14592" max="14592" width="36.75" style="61" customWidth="1"/>
    <col min="14593" max="14593" width="11.625" style="61" customWidth="1"/>
    <col min="14594" max="14594" width="8.125" style="61" customWidth="1"/>
    <col min="14595" max="14595" width="36.5" style="61" customWidth="1"/>
    <col min="14596" max="14596" width="10.75" style="61" customWidth="1"/>
    <col min="14597" max="14597" width="8.125" style="61" customWidth="1"/>
    <col min="14598" max="14598" width="9.125" style="61" customWidth="1"/>
    <col min="14599" max="14602" width="9" style="61" hidden="1" customWidth="1"/>
    <col min="14603" max="14847" width="9" style="61"/>
    <col min="14848" max="14848" width="36.75" style="61" customWidth="1"/>
    <col min="14849" max="14849" width="11.625" style="61" customWidth="1"/>
    <col min="14850" max="14850" width="8.125" style="61" customWidth="1"/>
    <col min="14851" max="14851" width="36.5" style="61" customWidth="1"/>
    <col min="14852" max="14852" width="10.75" style="61" customWidth="1"/>
    <col min="14853" max="14853" width="8.125" style="61" customWidth="1"/>
    <col min="14854" max="14854" width="9.125" style="61" customWidth="1"/>
    <col min="14855" max="14858" width="9" style="61" hidden="1" customWidth="1"/>
    <col min="14859" max="15103" width="9" style="61"/>
    <col min="15104" max="15104" width="36.75" style="61" customWidth="1"/>
    <col min="15105" max="15105" width="11.625" style="61" customWidth="1"/>
    <col min="15106" max="15106" width="8.125" style="61" customWidth="1"/>
    <col min="15107" max="15107" width="36.5" style="61" customWidth="1"/>
    <col min="15108" max="15108" width="10.75" style="61" customWidth="1"/>
    <col min="15109" max="15109" width="8.125" style="61" customWidth="1"/>
    <col min="15110" max="15110" width="9.125" style="61" customWidth="1"/>
    <col min="15111" max="15114" width="9" style="61" hidden="1" customWidth="1"/>
    <col min="15115" max="15359" width="9" style="61"/>
    <col min="15360" max="15360" width="36.75" style="61" customWidth="1"/>
    <col min="15361" max="15361" width="11.625" style="61" customWidth="1"/>
    <col min="15362" max="15362" width="8.125" style="61" customWidth="1"/>
    <col min="15363" max="15363" width="36.5" style="61" customWidth="1"/>
    <col min="15364" max="15364" width="10.75" style="61" customWidth="1"/>
    <col min="15365" max="15365" width="8.125" style="61" customWidth="1"/>
    <col min="15366" max="15366" width="9.125" style="61" customWidth="1"/>
    <col min="15367" max="15370" width="9" style="61" hidden="1" customWidth="1"/>
    <col min="15371" max="15615" width="9" style="61"/>
    <col min="15616" max="15616" width="36.75" style="61" customWidth="1"/>
    <col min="15617" max="15617" width="11.625" style="61" customWidth="1"/>
    <col min="15618" max="15618" width="8.125" style="61" customWidth="1"/>
    <col min="15619" max="15619" width="36.5" style="61" customWidth="1"/>
    <col min="15620" max="15620" width="10.75" style="61" customWidth="1"/>
    <col min="15621" max="15621" width="8.125" style="61" customWidth="1"/>
    <col min="15622" max="15622" width="9.125" style="61" customWidth="1"/>
    <col min="15623" max="15626" width="9" style="61" hidden="1" customWidth="1"/>
    <col min="15627" max="15871" width="9" style="61"/>
    <col min="15872" max="15872" width="36.75" style="61" customWidth="1"/>
    <col min="15873" max="15873" width="11.625" style="61" customWidth="1"/>
    <col min="15874" max="15874" width="8.125" style="61" customWidth="1"/>
    <col min="15875" max="15875" width="36.5" style="61" customWidth="1"/>
    <col min="15876" max="15876" width="10.75" style="61" customWidth="1"/>
    <col min="15877" max="15877" width="8.125" style="61" customWidth="1"/>
    <col min="15878" max="15878" width="9.125" style="61" customWidth="1"/>
    <col min="15879" max="15882" width="9" style="61" hidden="1" customWidth="1"/>
    <col min="15883" max="16127" width="9" style="61"/>
    <col min="16128" max="16128" width="36.75" style="61" customWidth="1"/>
    <col min="16129" max="16129" width="11.625" style="61" customWidth="1"/>
    <col min="16130" max="16130" width="8.125" style="61" customWidth="1"/>
    <col min="16131" max="16131" width="36.5" style="61" customWidth="1"/>
    <col min="16132" max="16132" width="10.75" style="61" customWidth="1"/>
    <col min="16133" max="16133" width="8.125" style="61" customWidth="1"/>
    <col min="16134" max="16134" width="9.125" style="61" customWidth="1"/>
    <col min="16135" max="16138" width="9" style="61" hidden="1" customWidth="1"/>
    <col min="16139" max="16384" width="9" style="61"/>
  </cols>
  <sheetData>
    <row r="1" s="56" customFormat="1" ht="21" customHeight="1" spans="1:12">
      <c r="A1" s="33" t="s">
        <v>671</v>
      </c>
      <c r="B1" s="33"/>
      <c r="C1" s="33"/>
      <c r="D1" s="33"/>
      <c r="E1" s="33"/>
      <c r="F1" s="33"/>
      <c r="G1" s="33"/>
      <c r="H1" s="33"/>
      <c r="I1" s="33"/>
      <c r="J1" s="33"/>
      <c r="K1" s="33"/>
      <c r="L1" s="33"/>
    </row>
    <row r="2" s="57" customFormat="1" customHeight="1" spans="1:12">
      <c r="A2" s="62" t="s">
        <v>672</v>
      </c>
      <c r="B2" s="62"/>
      <c r="C2" s="62"/>
      <c r="D2" s="62"/>
      <c r="E2" s="62"/>
      <c r="F2" s="62"/>
      <c r="G2" s="62"/>
      <c r="H2" s="62"/>
      <c r="I2" s="62"/>
      <c r="J2" s="62"/>
      <c r="K2" s="62"/>
      <c r="L2" s="62"/>
    </row>
    <row r="3" ht="16.5" spans="1:12">
      <c r="A3" s="63"/>
      <c r="B3" s="64"/>
      <c r="C3" s="64"/>
      <c r="D3" s="64"/>
      <c r="E3" s="64"/>
      <c r="F3" s="64"/>
      <c r="G3" s="65"/>
      <c r="I3" s="64"/>
      <c r="J3" s="64"/>
      <c r="K3" s="64"/>
      <c r="L3" s="66" t="s">
        <v>38</v>
      </c>
    </row>
    <row r="4" s="58" customFormat="1" ht="57" customHeight="1" spans="1:12">
      <c r="A4" s="67" t="s">
        <v>39</v>
      </c>
      <c r="B4" s="68" t="s">
        <v>40</v>
      </c>
      <c r="C4" s="68" t="s">
        <v>41</v>
      </c>
      <c r="D4" s="68" t="s">
        <v>43</v>
      </c>
      <c r="E4" s="68" t="s">
        <v>673</v>
      </c>
      <c r="F4" s="297" t="s">
        <v>45</v>
      </c>
      <c r="G4" s="67" t="s">
        <v>652</v>
      </c>
      <c r="H4" s="68" t="s">
        <v>40</v>
      </c>
      <c r="I4" s="68" t="s">
        <v>41</v>
      </c>
      <c r="J4" s="68" t="s">
        <v>43</v>
      </c>
      <c r="K4" s="68" t="s">
        <v>673</v>
      </c>
      <c r="L4" s="297" t="s">
        <v>45</v>
      </c>
    </row>
    <row r="5" s="58" customFormat="1" customHeight="1" spans="1:12">
      <c r="A5" s="69" t="s">
        <v>47</v>
      </c>
      <c r="B5" s="70"/>
      <c r="C5" s="298"/>
      <c r="D5" s="298"/>
      <c r="E5" s="298"/>
      <c r="F5" s="299"/>
      <c r="G5" s="69" t="s">
        <v>47</v>
      </c>
      <c r="H5" s="70"/>
      <c r="I5" s="298"/>
      <c r="J5" s="298"/>
      <c r="K5" s="298"/>
      <c r="L5" s="299"/>
    </row>
    <row r="6" s="59" customFormat="1" customHeight="1" spans="1:12">
      <c r="A6" s="71" t="s">
        <v>674</v>
      </c>
      <c r="B6" s="72"/>
      <c r="C6" s="300"/>
      <c r="D6" s="300"/>
      <c r="E6" s="300"/>
      <c r="F6" s="301"/>
      <c r="G6" s="71" t="s">
        <v>675</v>
      </c>
      <c r="H6" s="72"/>
      <c r="I6" s="300"/>
      <c r="J6" s="300"/>
      <c r="K6" s="300"/>
      <c r="L6" s="301"/>
    </row>
    <row r="7" customHeight="1" spans="1:12">
      <c r="A7" s="73" t="s">
        <v>676</v>
      </c>
      <c r="B7" s="74"/>
      <c r="C7" s="302"/>
      <c r="D7" s="302"/>
      <c r="E7" s="302"/>
      <c r="F7" s="303"/>
      <c r="G7" s="73" t="s">
        <v>677</v>
      </c>
      <c r="H7" s="74">
        <f>SUM(H8:H10)</f>
        <v>0</v>
      </c>
      <c r="I7" s="302"/>
      <c r="J7" s="302"/>
      <c r="K7" s="302"/>
      <c r="L7" s="303"/>
    </row>
    <row r="8" customHeight="1" spans="1:12">
      <c r="A8" s="75" t="s">
        <v>678</v>
      </c>
      <c r="B8" s="74"/>
      <c r="C8" s="302"/>
      <c r="D8" s="302"/>
      <c r="E8" s="302"/>
      <c r="F8" s="303"/>
      <c r="G8" s="75" t="s">
        <v>678</v>
      </c>
      <c r="H8" s="74"/>
      <c r="I8" s="302"/>
      <c r="J8" s="302"/>
      <c r="K8" s="302"/>
      <c r="L8" s="303"/>
    </row>
    <row r="9" customHeight="1" spans="1:12">
      <c r="A9" s="75" t="s">
        <v>679</v>
      </c>
      <c r="B9" s="74"/>
      <c r="C9" s="302"/>
      <c r="D9" s="302"/>
      <c r="E9" s="302"/>
      <c r="F9" s="303"/>
      <c r="G9" s="75" t="s">
        <v>679</v>
      </c>
      <c r="H9" s="74"/>
      <c r="I9" s="302"/>
      <c r="J9" s="302"/>
      <c r="K9" s="302"/>
      <c r="L9" s="303"/>
    </row>
    <row r="10" customHeight="1" spans="1:12">
      <c r="A10" s="75" t="s">
        <v>680</v>
      </c>
      <c r="B10" s="74"/>
      <c r="C10" s="302"/>
      <c r="D10" s="302"/>
      <c r="E10" s="302"/>
      <c r="F10" s="303"/>
      <c r="G10" s="75" t="s">
        <v>680</v>
      </c>
      <c r="H10" s="74"/>
      <c r="I10" s="302"/>
      <c r="J10" s="302"/>
      <c r="K10" s="302"/>
      <c r="L10" s="303"/>
    </row>
    <row r="11" customHeight="1" spans="1:12">
      <c r="A11" s="73" t="s">
        <v>681</v>
      </c>
      <c r="B11" s="74">
        <f>B12+B13</f>
        <v>0</v>
      </c>
      <c r="C11" s="302"/>
      <c r="D11" s="302"/>
      <c r="E11" s="302"/>
      <c r="F11" s="303"/>
      <c r="G11" s="73" t="s">
        <v>682</v>
      </c>
      <c r="H11" s="74">
        <f>H12+H13</f>
        <v>0</v>
      </c>
      <c r="I11" s="302"/>
      <c r="J11" s="302"/>
      <c r="K11" s="302"/>
      <c r="L11" s="303"/>
    </row>
    <row r="12" ht="33" spans="1:12">
      <c r="A12" s="76" t="s">
        <v>683</v>
      </c>
      <c r="B12" s="74"/>
      <c r="C12" s="302"/>
      <c r="D12" s="302"/>
      <c r="E12" s="302"/>
      <c r="F12" s="303"/>
      <c r="G12" s="76" t="s">
        <v>683</v>
      </c>
      <c r="H12" s="74"/>
      <c r="I12" s="302"/>
      <c r="J12" s="302"/>
      <c r="K12" s="302"/>
      <c r="L12" s="303"/>
    </row>
    <row r="13" customHeight="1" spans="1:12">
      <c r="A13" s="75" t="s">
        <v>684</v>
      </c>
      <c r="B13" s="74"/>
      <c r="C13" s="302"/>
      <c r="D13" s="302"/>
      <c r="E13" s="302"/>
      <c r="F13" s="303"/>
      <c r="G13" s="75" t="s">
        <v>684</v>
      </c>
      <c r="H13" s="74"/>
      <c r="I13" s="302"/>
      <c r="J13" s="302"/>
      <c r="K13" s="302"/>
      <c r="L13" s="303"/>
    </row>
    <row r="14" customHeight="1" spans="1:12">
      <c r="A14" s="73" t="s">
        <v>685</v>
      </c>
      <c r="B14" s="74"/>
      <c r="C14" s="302"/>
      <c r="D14" s="302"/>
      <c r="E14" s="302"/>
      <c r="F14" s="303"/>
      <c r="G14" s="73" t="s">
        <v>686</v>
      </c>
      <c r="H14" s="74"/>
      <c r="I14" s="302"/>
      <c r="J14" s="302"/>
      <c r="K14" s="302"/>
      <c r="L14" s="303"/>
    </row>
    <row r="15" customHeight="1" spans="1:12">
      <c r="A15" s="73" t="s">
        <v>687</v>
      </c>
      <c r="B15" s="74"/>
      <c r="C15" s="302"/>
      <c r="D15" s="302"/>
      <c r="E15" s="302"/>
      <c r="F15" s="303"/>
      <c r="G15" s="73" t="s">
        <v>688</v>
      </c>
      <c r="H15" s="74"/>
      <c r="I15" s="302"/>
      <c r="J15" s="302"/>
      <c r="K15" s="302"/>
      <c r="L15" s="303"/>
    </row>
    <row r="16" customHeight="1" spans="1:12">
      <c r="A16" s="304"/>
      <c r="B16" s="305"/>
      <c r="C16" s="305"/>
      <c r="D16" s="305"/>
      <c r="E16" s="305"/>
      <c r="F16" s="305"/>
      <c r="G16" s="306" t="s">
        <v>689</v>
      </c>
      <c r="H16" s="305"/>
      <c r="I16" s="305"/>
      <c r="J16" s="305"/>
      <c r="K16" s="305"/>
      <c r="L16" s="305"/>
    </row>
    <row r="17" customHeight="1" spans="1:11">
      <c r="A17" s="55" t="s">
        <v>690</v>
      </c>
      <c r="B17" s="55"/>
      <c r="C17" s="55"/>
      <c r="D17" s="55"/>
      <c r="E17" s="55"/>
      <c r="F17" s="55"/>
      <c r="G17" s="55"/>
      <c r="H17" s="55"/>
      <c r="I17" s="55"/>
      <c r="J17" s="55"/>
      <c r="K17" s="55"/>
    </row>
    <row r="18" customHeight="1" spans="1:11">
      <c r="A18" s="55" t="s">
        <v>691</v>
      </c>
      <c r="B18" s="55"/>
      <c r="C18" s="55"/>
      <c r="D18" s="55"/>
      <c r="E18" s="55"/>
      <c r="F18" s="55"/>
      <c r="G18" s="55"/>
      <c r="H18" s="55"/>
      <c r="I18" s="55"/>
      <c r="J18" s="55"/>
      <c r="K18" s="55"/>
    </row>
    <row r="19" customHeight="1" spans="1:1">
      <c r="A19" s="61"/>
    </row>
    <row r="20" customHeight="1" spans="1:1">
      <c r="A20" s="61"/>
    </row>
    <row r="21" customHeight="1" spans="1:1">
      <c r="A21" s="61"/>
    </row>
    <row r="22" customHeight="1" spans="1:1">
      <c r="A22" s="61"/>
    </row>
    <row r="23" customHeight="1" spans="1:1">
      <c r="A23" s="61"/>
    </row>
    <row r="24" customHeight="1" spans="1:1">
      <c r="A24" s="61"/>
    </row>
    <row r="25" customHeight="1" spans="1:1">
      <c r="A25" s="61"/>
    </row>
    <row r="26" customHeight="1" spans="1:1">
      <c r="A26" s="61"/>
    </row>
    <row r="27" customHeight="1" spans="1:1">
      <c r="A27" s="61"/>
    </row>
    <row r="28" customHeight="1" spans="1:1">
      <c r="A28" s="61"/>
    </row>
    <row r="29" customHeight="1" spans="1:1">
      <c r="A29" s="61"/>
    </row>
    <row r="30" customHeight="1" spans="1:1">
      <c r="A30" s="61"/>
    </row>
    <row r="31" customHeight="1" spans="1:1">
      <c r="A31" s="61"/>
    </row>
    <row r="32" customHeight="1" spans="1:1">
      <c r="A32" s="61"/>
    </row>
    <row r="33" customHeight="1" spans="1:1">
      <c r="A33" s="61"/>
    </row>
    <row r="34" customHeight="1" spans="1:1">
      <c r="A34" s="61"/>
    </row>
    <row r="35" customHeight="1" spans="1:1">
      <c r="A35" s="61"/>
    </row>
    <row r="36" customHeight="1" spans="1:1">
      <c r="A36" s="61"/>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99"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AR22"/>
  <sheetViews>
    <sheetView workbookViewId="0">
      <selection activeCell="A26" sqref="A26"/>
    </sheetView>
  </sheetViews>
  <sheetFormatPr defaultColWidth="6.75" defaultRowHeight="16.5"/>
  <cols>
    <col min="1" max="1" width="48.875" style="281" customWidth="1"/>
    <col min="2" max="3" width="13.75" style="281" customWidth="1"/>
    <col min="4" max="44" width="9" style="281" customWidth="1"/>
    <col min="45" max="16384" width="6.75" style="281"/>
  </cols>
  <sheetData>
    <row r="1" s="1" customFormat="1" ht="19.5" customHeight="1" spans="1:5">
      <c r="A1" s="6" t="s">
        <v>692</v>
      </c>
      <c r="B1" s="6"/>
      <c r="C1" s="6"/>
      <c r="D1" s="6"/>
      <c r="E1" s="6"/>
    </row>
    <row r="2" s="280" customFormat="1" ht="31.5" customHeight="1" spans="1:44">
      <c r="A2" s="34" t="s">
        <v>693</v>
      </c>
      <c r="B2" s="34"/>
      <c r="C2" s="34"/>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row>
    <row r="3" s="281" customFormat="1" ht="19.5" customHeight="1" spans="1:44">
      <c r="A3" s="284"/>
      <c r="B3" s="285"/>
      <c r="C3" s="286" t="s">
        <v>38</v>
      </c>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row>
    <row r="4" s="282" customFormat="1" ht="50.1" customHeight="1" spans="1:44">
      <c r="A4" s="288" t="s">
        <v>649</v>
      </c>
      <c r="B4" s="288" t="s">
        <v>694</v>
      </c>
      <c r="C4" s="39" t="s">
        <v>695</v>
      </c>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96"/>
    </row>
    <row r="5" s="281" customFormat="1" ht="24.95" customHeight="1" spans="1:3">
      <c r="A5" s="290" t="s">
        <v>696</v>
      </c>
      <c r="B5" s="50"/>
      <c r="C5" s="50"/>
    </row>
    <row r="6" s="281" customFormat="1" ht="24.95" customHeight="1" spans="1:44">
      <c r="A6" s="291" t="s">
        <v>697</v>
      </c>
      <c r="B6" s="292"/>
      <c r="C6" s="50"/>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row>
    <row r="7" s="281" customFormat="1" ht="24.95" customHeight="1" spans="1:44">
      <c r="A7" s="290" t="s">
        <v>698</v>
      </c>
      <c r="B7" s="292"/>
      <c r="C7" s="50"/>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row>
    <row r="8" s="281" customFormat="1" ht="24.95" customHeight="1" spans="1:44">
      <c r="A8" s="291" t="s">
        <v>699</v>
      </c>
      <c r="B8" s="292"/>
      <c r="C8" s="50"/>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row>
    <row r="9" s="281" customFormat="1" ht="24.95" customHeight="1" spans="1:44">
      <c r="A9" s="290" t="s">
        <v>700</v>
      </c>
      <c r="B9" s="292"/>
      <c r="C9" s="50"/>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row>
    <row r="10" s="281" customFormat="1" ht="24.95" customHeight="1" spans="1:3">
      <c r="A10" s="291" t="s">
        <v>701</v>
      </c>
      <c r="B10" s="293"/>
      <c r="C10" s="293"/>
    </row>
    <row r="11" s="281" customFormat="1" ht="24.95" customHeight="1" spans="1:3">
      <c r="A11" s="290" t="s">
        <v>702</v>
      </c>
      <c r="B11" s="293"/>
      <c r="C11" s="293"/>
    </row>
    <row r="12" s="281" customFormat="1" ht="24.95" customHeight="1" spans="1:3">
      <c r="A12" s="291" t="s">
        <v>703</v>
      </c>
      <c r="B12" s="293"/>
      <c r="C12" s="293"/>
    </row>
    <row r="13" s="281" customFormat="1" ht="24.95" customHeight="1" spans="1:3">
      <c r="A13" s="290" t="s">
        <v>704</v>
      </c>
      <c r="B13" s="293"/>
      <c r="C13" s="293"/>
    </row>
    <row r="14" s="281" customFormat="1" ht="24.95" customHeight="1" spans="1:3">
      <c r="A14" s="291" t="s">
        <v>705</v>
      </c>
      <c r="B14" s="293"/>
      <c r="C14" s="293"/>
    </row>
    <row r="15" s="281" customFormat="1" ht="24.95" customHeight="1" spans="1:3">
      <c r="A15" s="290" t="s">
        <v>706</v>
      </c>
      <c r="B15" s="293"/>
      <c r="C15" s="293"/>
    </row>
    <row r="16" s="281" customFormat="1" ht="24.95" customHeight="1" spans="1:3">
      <c r="A16" s="291" t="s">
        <v>707</v>
      </c>
      <c r="B16" s="293"/>
      <c r="C16" s="293"/>
    </row>
    <row r="17" s="281" customFormat="1" ht="24.95" customHeight="1" spans="1:3">
      <c r="A17" s="290" t="s">
        <v>708</v>
      </c>
      <c r="B17" s="293"/>
      <c r="C17" s="293"/>
    </row>
    <row r="18" s="281" customFormat="1" ht="24.95" customHeight="1" spans="1:3">
      <c r="A18" s="291" t="s">
        <v>709</v>
      </c>
      <c r="B18" s="293"/>
      <c r="C18" s="293"/>
    </row>
    <row r="19" s="281" customFormat="1" ht="24.95" customHeight="1" spans="1:3">
      <c r="A19" s="291"/>
      <c r="B19" s="293"/>
      <c r="C19" s="293"/>
    </row>
    <row r="20" s="281" customFormat="1" ht="24.95" customHeight="1" spans="1:3">
      <c r="A20" s="294" t="s">
        <v>710</v>
      </c>
      <c r="B20" s="293"/>
      <c r="C20" s="293"/>
    </row>
    <row r="21" s="281" customFormat="1" ht="24.95" customHeight="1" spans="1:3">
      <c r="A21" s="294" t="s">
        <v>711</v>
      </c>
      <c r="B21" s="293"/>
      <c r="C21" s="293"/>
    </row>
    <row r="22" ht="41" customHeight="1" spans="1:3">
      <c r="A22" s="295" t="s">
        <v>690</v>
      </c>
      <c r="B22" s="295"/>
      <c r="C22" s="295"/>
    </row>
  </sheetData>
  <mergeCells count="2">
    <mergeCell ref="A2:C2"/>
    <mergeCell ref="A22:C22"/>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D36"/>
  <sheetViews>
    <sheetView workbookViewId="0">
      <selection activeCell="F27" sqref="F27"/>
    </sheetView>
  </sheetViews>
  <sheetFormatPr defaultColWidth="9" defaultRowHeight="24" customHeight="1" outlineLevelCol="3"/>
  <cols>
    <col min="1" max="1" width="34.875" style="258" customWidth="1"/>
    <col min="2" max="2" width="12.125" style="259" customWidth="1"/>
    <col min="3" max="3" width="34.75" style="258" customWidth="1"/>
    <col min="4" max="4" width="12.125" style="258" customWidth="1"/>
    <col min="5" max="16384" width="9" style="258"/>
  </cols>
  <sheetData>
    <row r="1" s="254" customFormat="1" customHeight="1" spans="1:4">
      <c r="A1" s="33" t="s">
        <v>712</v>
      </c>
      <c r="B1" s="33"/>
      <c r="C1" s="33"/>
      <c r="D1" s="33"/>
    </row>
    <row r="2" s="255" customFormat="1" customHeight="1" spans="1:4">
      <c r="A2" s="62" t="s">
        <v>713</v>
      </c>
      <c r="B2" s="62"/>
      <c r="C2" s="62"/>
      <c r="D2" s="62"/>
    </row>
    <row r="3" customHeight="1" spans="1:4">
      <c r="A3" s="260"/>
      <c r="B3" s="261"/>
      <c r="C3" s="260"/>
      <c r="D3" s="262" t="s">
        <v>38</v>
      </c>
    </row>
    <row r="4" s="256" customFormat="1" customHeight="1" spans="1:4">
      <c r="A4" s="263" t="s">
        <v>39</v>
      </c>
      <c r="B4" s="68" t="s">
        <v>40</v>
      </c>
      <c r="C4" s="263" t="s">
        <v>46</v>
      </c>
      <c r="D4" s="68" t="s">
        <v>40</v>
      </c>
    </row>
    <row r="5" s="256" customFormat="1" customHeight="1" spans="1:4">
      <c r="A5" s="263" t="s">
        <v>714</v>
      </c>
      <c r="B5" s="264">
        <f>B6+B32</f>
        <v>2523.53</v>
      </c>
      <c r="C5" s="265" t="s">
        <v>714</v>
      </c>
      <c r="D5" s="264">
        <f>D6+D32</f>
        <v>2523.53</v>
      </c>
    </row>
    <row r="6" s="257" customFormat="1" customHeight="1" spans="1:4">
      <c r="A6" s="266" t="s">
        <v>49</v>
      </c>
      <c r="B6" s="267">
        <f>B7+B21</f>
        <v>8</v>
      </c>
      <c r="C6" s="268" t="s">
        <v>50</v>
      </c>
      <c r="D6" s="267">
        <f>SUM(D7:D31)</f>
        <v>2523.53</v>
      </c>
    </row>
    <row r="7" customHeight="1" spans="1:4">
      <c r="A7" s="269" t="s">
        <v>51</v>
      </c>
      <c r="B7" s="270">
        <f>SUM(B8:B20)</f>
        <v>0</v>
      </c>
      <c r="C7" s="271" t="s">
        <v>715</v>
      </c>
      <c r="D7" s="270">
        <v>936.9</v>
      </c>
    </row>
    <row r="8" customHeight="1" spans="1:4">
      <c r="A8" s="272" t="s">
        <v>716</v>
      </c>
      <c r="B8" s="270"/>
      <c r="C8" s="271" t="s">
        <v>717</v>
      </c>
      <c r="D8" s="270"/>
    </row>
    <row r="9" customHeight="1" spans="1:4">
      <c r="A9" s="272" t="s">
        <v>718</v>
      </c>
      <c r="B9" s="270"/>
      <c r="C9" s="271" t="s">
        <v>56</v>
      </c>
      <c r="D9" s="270"/>
    </row>
    <row r="10" customHeight="1" spans="1:4">
      <c r="A10" s="272" t="s">
        <v>719</v>
      </c>
      <c r="B10" s="270"/>
      <c r="C10" s="271" t="s">
        <v>720</v>
      </c>
      <c r="D10" s="270">
        <v>20.49</v>
      </c>
    </row>
    <row r="11" customHeight="1" spans="1:4">
      <c r="A11" s="272" t="s">
        <v>721</v>
      </c>
      <c r="B11" s="270"/>
      <c r="C11" s="271" t="s">
        <v>722</v>
      </c>
      <c r="D11" s="270"/>
    </row>
    <row r="12" customHeight="1" spans="1:4">
      <c r="A12" s="272" t="s">
        <v>723</v>
      </c>
      <c r="B12" s="270"/>
      <c r="C12" s="271" t="s">
        <v>724</v>
      </c>
      <c r="D12" s="270"/>
    </row>
    <row r="13" customHeight="1" spans="1:4">
      <c r="A13" s="272" t="s">
        <v>725</v>
      </c>
      <c r="B13" s="270"/>
      <c r="C13" s="271" t="s">
        <v>726</v>
      </c>
      <c r="D13" s="270">
        <v>18.96</v>
      </c>
    </row>
    <row r="14" customHeight="1" spans="1:4">
      <c r="A14" s="272" t="s">
        <v>727</v>
      </c>
      <c r="B14" s="270"/>
      <c r="C14" s="271" t="s">
        <v>728</v>
      </c>
      <c r="D14" s="270">
        <v>550.43</v>
      </c>
    </row>
    <row r="15" customHeight="1" spans="1:4">
      <c r="A15" s="272" t="s">
        <v>729</v>
      </c>
      <c r="B15" s="270"/>
      <c r="C15" s="271" t="s">
        <v>730</v>
      </c>
      <c r="D15" s="270">
        <v>86.35</v>
      </c>
    </row>
    <row r="16" customHeight="1" spans="1:4">
      <c r="A16" s="272" t="s">
        <v>731</v>
      </c>
      <c r="B16" s="270"/>
      <c r="C16" s="271" t="s">
        <v>732</v>
      </c>
      <c r="D16" s="270">
        <v>385.81</v>
      </c>
    </row>
    <row r="17" customHeight="1" spans="1:4">
      <c r="A17" s="272" t="s">
        <v>733</v>
      </c>
      <c r="B17" s="270"/>
      <c r="C17" s="271" t="s">
        <v>734</v>
      </c>
      <c r="D17" s="270">
        <v>80.37</v>
      </c>
    </row>
    <row r="18" customHeight="1" spans="1:4">
      <c r="A18" s="272" t="s">
        <v>735</v>
      </c>
      <c r="B18" s="270"/>
      <c r="C18" s="271" t="s">
        <v>736</v>
      </c>
      <c r="D18" s="270">
        <v>321.43</v>
      </c>
    </row>
    <row r="19" customHeight="1" spans="1:4">
      <c r="A19" s="272" t="s">
        <v>737</v>
      </c>
      <c r="B19" s="270"/>
      <c r="C19" s="271" t="s">
        <v>738</v>
      </c>
      <c r="D19" s="270"/>
    </row>
    <row r="20" customHeight="1" spans="1:4">
      <c r="A20" s="272" t="s">
        <v>739</v>
      </c>
      <c r="B20" s="270"/>
      <c r="C20" s="271" t="s">
        <v>740</v>
      </c>
      <c r="D20" s="270"/>
    </row>
    <row r="21" customHeight="1" spans="1:4">
      <c r="A21" s="269" t="s">
        <v>79</v>
      </c>
      <c r="B21" s="270">
        <f>SUM(B22:B27)</f>
        <v>8</v>
      </c>
      <c r="C21" s="271" t="s">
        <v>741</v>
      </c>
      <c r="D21" s="270"/>
    </row>
    <row r="22" customHeight="1" spans="1:4">
      <c r="A22" s="272" t="s">
        <v>742</v>
      </c>
      <c r="B22" s="273"/>
      <c r="C22" s="271" t="s">
        <v>743</v>
      </c>
      <c r="D22" s="270"/>
    </row>
    <row r="23" customHeight="1" spans="1:4">
      <c r="A23" s="272" t="s">
        <v>744</v>
      </c>
      <c r="B23" s="273"/>
      <c r="C23" s="274" t="s">
        <v>745</v>
      </c>
      <c r="D23" s="270"/>
    </row>
    <row r="24" customHeight="1" spans="1:4">
      <c r="A24" s="272" t="s">
        <v>746</v>
      </c>
      <c r="B24" s="273"/>
      <c r="C24" s="271" t="s">
        <v>747</v>
      </c>
      <c r="D24" s="270"/>
    </row>
    <row r="25" customHeight="1" spans="1:4">
      <c r="A25" s="275" t="s">
        <v>748</v>
      </c>
      <c r="B25" s="273">
        <v>8</v>
      </c>
      <c r="C25" s="271" t="s">
        <v>749</v>
      </c>
      <c r="D25" s="270">
        <v>93.22</v>
      </c>
    </row>
    <row r="26" customHeight="1" spans="1:4">
      <c r="A26" s="272" t="s">
        <v>750</v>
      </c>
      <c r="B26" s="273"/>
      <c r="C26" s="271" t="s">
        <v>751</v>
      </c>
      <c r="D26" s="270"/>
    </row>
    <row r="27" customHeight="1" spans="1:4">
      <c r="A27" s="272" t="s">
        <v>752</v>
      </c>
      <c r="B27" s="273"/>
      <c r="C27" s="271" t="s">
        <v>753</v>
      </c>
      <c r="D27" s="270">
        <v>7</v>
      </c>
    </row>
    <row r="28" customHeight="1" spans="1:4">
      <c r="A28" s="230"/>
      <c r="B28" s="273"/>
      <c r="C28" s="271" t="s">
        <v>754</v>
      </c>
      <c r="D28" s="270">
        <v>22.57</v>
      </c>
    </row>
    <row r="29" customHeight="1" spans="1:4">
      <c r="A29" s="230"/>
      <c r="B29" s="276"/>
      <c r="C29" s="271" t="s">
        <v>755</v>
      </c>
      <c r="D29" s="270"/>
    </row>
    <row r="30" customHeight="1" spans="1:4">
      <c r="A30" s="277"/>
      <c r="B30" s="276"/>
      <c r="C30" s="271" t="s">
        <v>756</v>
      </c>
      <c r="D30" s="270"/>
    </row>
    <row r="31" customHeight="1" spans="1:4">
      <c r="A31" s="277"/>
      <c r="B31" s="276"/>
      <c r="C31" s="271" t="s">
        <v>757</v>
      </c>
      <c r="D31" s="270"/>
    </row>
    <row r="32" s="257" customFormat="1" customHeight="1" spans="1:4">
      <c r="A32" s="266" t="s">
        <v>97</v>
      </c>
      <c r="B32" s="267">
        <f>SUM(B33:B35)</f>
        <v>2515.53</v>
      </c>
      <c r="C32" s="268" t="s">
        <v>98</v>
      </c>
      <c r="D32" s="267">
        <f>D33</f>
        <v>0</v>
      </c>
    </row>
    <row r="33" customHeight="1" spans="1:4">
      <c r="A33" s="230" t="s">
        <v>593</v>
      </c>
      <c r="B33" s="278">
        <v>2257</v>
      </c>
      <c r="C33" s="271" t="s">
        <v>100</v>
      </c>
      <c r="D33" s="270"/>
    </row>
    <row r="34" customHeight="1" spans="1:4">
      <c r="A34" s="230" t="s">
        <v>101</v>
      </c>
      <c r="B34" s="278"/>
      <c r="C34" s="271"/>
      <c r="D34" s="270"/>
    </row>
    <row r="35" customHeight="1" spans="1:4">
      <c r="A35" s="230" t="s">
        <v>103</v>
      </c>
      <c r="B35" s="270">
        <v>258.53</v>
      </c>
      <c r="C35" s="271"/>
      <c r="D35" s="270"/>
    </row>
    <row r="36" ht="42" customHeight="1" spans="1:4">
      <c r="A36" s="279" t="s">
        <v>758</v>
      </c>
      <c r="B36" s="279"/>
      <c r="C36" s="279"/>
      <c r="D36" s="279"/>
    </row>
  </sheetData>
  <mergeCells count="3">
    <mergeCell ref="A1:D1"/>
    <mergeCell ref="A2:D2"/>
    <mergeCell ref="A36:D36"/>
  </mergeCells>
  <printOptions horizontalCentered="1"/>
  <pageMargins left="0.236220472440945" right="0.236220472440945" top="0.511811023622047" bottom="0" header="0.31496062992126" footer="0.31496062992126"/>
  <pageSetup paperSize="9" orientation="portrait"/>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14"/>
  <dimension ref="A1:C522"/>
  <sheetViews>
    <sheetView workbookViewId="0">
      <selection activeCell="E10" sqref="E10"/>
    </sheetView>
  </sheetViews>
  <sheetFormatPr defaultColWidth="21.5" defaultRowHeight="16.5" outlineLevelCol="2"/>
  <cols>
    <col min="1" max="1" width="47.125" style="237" customWidth="1"/>
    <col min="2" max="2" width="21.25" style="239" customWidth="1"/>
    <col min="3" max="3" width="6.625" style="237" customWidth="1"/>
    <col min="4" max="16384" width="21.5" style="237"/>
  </cols>
  <sheetData>
    <row r="1" s="235" customFormat="1" ht="18.75" spans="1:2">
      <c r="A1" s="33" t="s">
        <v>759</v>
      </c>
      <c r="B1" s="152"/>
    </row>
    <row r="2" s="236" customFormat="1" ht="24" spans="1:3">
      <c r="A2" s="62" t="s">
        <v>760</v>
      </c>
      <c r="B2" s="153"/>
      <c r="C2" s="240"/>
    </row>
    <row r="3" s="237" customFormat="1" ht="32" customHeight="1" spans="1:3">
      <c r="A3" s="226" t="s">
        <v>38</v>
      </c>
      <c r="B3" s="241"/>
      <c r="C3" s="242"/>
    </row>
    <row r="4" s="238" customFormat="1" ht="24" customHeight="1" spans="1:3">
      <c r="A4" s="243" t="s">
        <v>568</v>
      </c>
      <c r="B4" s="244" t="s">
        <v>761</v>
      </c>
      <c r="C4" s="98"/>
    </row>
    <row r="5" s="238" customFormat="1" ht="25.5" customHeight="1" spans="1:3">
      <c r="A5" s="245" t="s">
        <v>600</v>
      </c>
      <c r="B5" s="246">
        <v>2523.53</v>
      </c>
      <c r="C5" s="247"/>
    </row>
    <row r="6" s="237" customFormat="1" ht="21" customHeight="1" spans="1:2">
      <c r="A6" s="211" t="s">
        <v>762</v>
      </c>
      <c r="B6" s="248">
        <v>936.9</v>
      </c>
    </row>
    <row r="7" s="237" customFormat="1" ht="21" customHeight="1" spans="1:2">
      <c r="A7" s="212" t="s">
        <v>111</v>
      </c>
      <c r="B7" s="249"/>
    </row>
    <row r="8" s="237" customFormat="1" ht="21" customHeight="1" spans="1:2">
      <c r="A8" s="212" t="s">
        <v>112</v>
      </c>
      <c r="B8" s="249"/>
    </row>
    <row r="9" s="237" customFormat="1" ht="21" customHeight="1" spans="1:2">
      <c r="A9" s="212" t="s">
        <v>113</v>
      </c>
      <c r="B9" s="249"/>
    </row>
    <row r="10" s="237" customFormat="1" ht="21" customHeight="1" spans="1:2">
      <c r="A10" s="212" t="s">
        <v>114</v>
      </c>
      <c r="B10" s="249"/>
    </row>
    <row r="11" s="237" customFormat="1" ht="21" customHeight="1" spans="1:2">
      <c r="A11" s="212" t="s">
        <v>763</v>
      </c>
      <c r="B11" s="249"/>
    </row>
    <row r="12" s="237" customFormat="1" ht="21" customHeight="1" spans="1:2">
      <c r="A12" s="212" t="s">
        <v>115</v>
      </c>
      <c r="B12" s="249"/>
    </row>
    <row r="13" s="237" customFormat="1" ht="21" customHeight="1" spans="1:2">
      <c r="A13" s="212" t="s">
        <v>116</v>
      </c>
      <c r="B13" s="249"/>
    </row>
    <row r="14" s="237" customFormat="1" ht="21" customHeight="1" spans="1:2">
      <c r="A14" s="212" t="s">
        <v>117</v>
      </c>
      <c r="B14" s="249"/>
    </row>
    <row r="15" s="237" customFormat="1" ht="21" customHeight="1" spans="1:2">
      <c r="A15" s="212" t="s">
        <v>119</v>
      </c>
      <c r="B15" s="249"/>
    </row>
    <row r="16" s="237" customFormat="1" ht="21" customHeight="1" spans="1:2">
      <c r="A16" s="212" t="s">
        <v>112</v>
      </c>
      <c r="B16" s="249"/>
    </row>
    <row r="17" s="237" customFormat="1" ht="21" customHeight="1" spans="1:2">
      <c r="A17" s="212" t="s">
        <v>113</v>
      </c>
      <c r="B17" s="249"/>
    </row>
    <row r="18" s="237" customFormat="1" ht="21" customHeight="1" spans="1:2">
      <c r="A18" s="212" t="s">
        <v>120</v>
      </c>
      <c r="B18" s="249"/>
    </row>
    <row r="19" s="237" customFormat="1" ht="21" customHeight="1" spans="1:2">
      <c r="A19" s="212" t="s">
        <v>121</v>
      </c>
      <c r="B19" s="249"/>
    </row>
    <row r="20" s="237" customFormat="1" ht="21" customHeight="1" spans="1:2">
      <c r="A20" s="212" t="s">
        <v>122</v>
      </c>
      <c r="B20" s="249"/>
    </row>
    <row r="21" s="237" customFormat="1" ht="21" customHeight="1" spans="1:2">
      <c r="A21" s="212" t="s">
        <v>117</v>
      </c>
      <c r="B21" s="249"/>
    </row>
    <row r="22" s="237" customFormat="1" ht="21" customHeight="1" spans="1:2">
      <c r="A22" s="212" t="s">
        <v>123</v>
      </c>
      <c r="B22" s="249">
        <v>936.9</v>
      </c>
    </row>
    <row r="23" s="237" customFormat="1" ht="21" customHeight="1" spans="1:2">
      <c r="A23" s="212" t="s">
        <v>112</v>
      </c>
      <c r="B23" s="249">
        <v>884.1</v>
      </c>
    </row>
    <row r="24" s="237" customFormat="1" ht="21" customHeight="1" spans="1:2">
      <c r="A24" s="212" t="s">
        <v>113</v>
      </c>
      <c r="B24" s="249"/>
    </row>
    <row r="25" s="237" customFormat="1" ht="21" customHeight="1" spans="1:2">
      <c r="A25" s="212" t="s">
        <v>124</v>
      </c>
      <c r="B25" s="249"/>
    </row>
    <row r="26" s="237" customFormat="1" ht="21" customHeight="1" spans="1:2">
      <c r="A26" s="212" t="s">
        <v>117</v>
      </c>
      <c r="B26" s="249"/>
    </row>
    <row r="27" s="237" customFormat="1" ht="21" customHeight="1" spans="1:2">
      <c r="A27" s="212" t="s">
        <v>125</v>
      </c>
      <c r="B27" s="249">
        <v>52.8</v>
      </c>
    </row>
    <row r="28" s="237" customFormat="1" ht="21" customHeight="1" spans="1:2">
      <c r="A28" s="212" t="s">
        <v>126</v>
      </c>
      <c r="B28" s="249"/>
    </row>
    <row r="29" s="237" customFormat="1" ht="21" customHeight="1" spans="1:2">
      <c r="A29" s="212" t="s">
        <v>112</v>
      </c>
      <c r="B29" s="249"/>
    </row>
    <row r="30" s="237" customFormat="1" ht="21" customHeight="1" spans="1:2">
      <c r="A30" s="212" t="s">
        <v>113</v>
      </c>
      <c r="B30" s="249"/>
    </row>
    <row r="31" s="237" customFormat="1" ht="21" customHeight="1" spans="1:2">
      <c r="A31" s="212" t="s">
        <v>117</v>
      </c>
      <c r="B31" s="249"/>
    </row>
    <row r="32" s="237" customFormat="1" ht="21" customHeight="1" spans="1:2">
      <c r="A32" s="212" t="s">
        <v>127</v>
      </c>
      <c r="B32" s="249"/>
    </row>
    <row r="33" s="237" customFormat="1" ht="21" customHeight="1" spans="1:2">
      <c r="A33" s="212" t="s">
        <v>128</v>
      </c>
      <c r="B33" s="249"/>
    </row>
    <row r="34" s="237" customFormat="1" ht="21" customHeight="1" spans="1:2">
      <c r="A34" s="212" t="s">
        <v>112</v>
      </c>
      <c r="B34" s="249"/>
    </row>
    <row r="35" s="237" customFormat="1" ht="21" customHeight="1" spans="1:2">
      <c r="A35" s="212" t="s">
        <v>113</v>
      </c>
      <c r="B35" s="249"/>
    </row>
    <row r="36" s="237" customFormat="1" ht="21" customHeight="1" spans="1:2">
      <c r="A36" s="212" t="s">
        <v>129</v>
      </c>
      <c r="B36" s="249"/>
    </row>
    <row r="37" s="237" customFormat="1" ht="21" customHeight="1" spans="1:2">
      <c r="A37" s="212" t="s">
        <v>130</v>
      </c>
      <c r="B37" s="249"/>
    </row>
    <row r="38" s="237" customFormat="1" ht="21" customHeight="1" spans="1:2">
      <c r="A38" s="212" t="s">
        <v>131</v>
      </c>
      <c r="B38" s="249"/>
    </row>
    <row r="39" s="237" customFormat="1" ht="21" customHeight="1" spans="1:2">
      <c r="A39" s="212" t="s">
        <v>117</v>
      </c>
      <c r="B39" s="249"/>
    </row>
    <row r="40" s="237" customFormat="1" ht="21" customHeight="1" spans="1:2">
      <c r="A40" s="212" t="s">
        <v>133</v>
      </c>
      <c r="B40" s="249"/>
    </row>
    <row r="41" s="237" customFormat="1" ht="21" customHeight="1" spans="1:2">
      <c r="A41" s="212" t="s">
        <v>112</v>
      </c>
      <c r="B41" s="249"/>
    </row>
    <row r="42" s="237" customFormat="1" ht="21" customHeight="1" spans="1:2">
      <c r="A42" s="212" t="s">
        <v>113</v>
      </c>
      <c r="B42" s="249"/>
    </row>
    <row r="43" s="237" customFormat="1" ht="21" customHeight="1" spans="1:2">
      <c r="A43" s="212" t="s">
        <v>117</v>
      </c>
      <c r="B43" s="249"/>
    </row>
    <row r="44" s="237" customFormat="1" ht="21" customHeight="1" spans="1:2">
      <c r="A44" s="212" t="s">
        <v>134</v>
      </c>
      <c r="B44" s="249"/>
    </row>
    <row r="45" s="237" customFormat="1" ht="21" customHeight="1" spans="1:2">
      <c r="A45" s="212" t="s">
        <v>135</v>
      </c>
      <c r="B45" s="249"/>
    </row>
    <row r="46" s="237" customFormat="1" ht="21" customHeight="1" spans="1:2">
      <c r="A46" s="212" t="s">
        <v>113</v>
      </c>
      <c r="B46" s="249"/>
    </row>
    <row r="47" s="237" customFormat="1" ht="21" customHeight="1" spans="1:2">
      <c r="A47" s="212" t="s">
        <v>136</v>
      </c>
      <c r="B47" s="249"/>
    </row>
    <row r="48" s="237" customFormat="1" ht="21" customHeight="1" spans="1:2">
      <c r="A48" s="212" t="s">
        <v>137</v>
      </c>
      <c r="B48" s="249"/>
    </row>
    <row r="49" s="237" customFormat="1" ht="21" customHeight="1" spans="1:2">
      <c r="A49" s="212" t="s">
        <v>138</v>
      </c>
      <c r="B49" s="249"/>
    </row>
    <row r="50" s="237" customFormat="1" ht="21" customHeight="1" spans="1:2">
      <c r="A50" s="212" t="s">
        <v>139</v>
      </c>
      <c r="B50" s="249"/>
    </row>
    <row r="51" s="237" customFormat="1" ht="21" customHeight="1" spans="1:2">
      <c r="A51" s="212" t="s">
        <v>112</v>
      </c>
      <c r="B51" s="249"/>
    </row>
    <row r="52" s="237" customFormat="1" ht="21" customHeight="1" spans="1:2">
      <c r="A52" s="212" t="s">
        <v>113</v>
      </c>
      <c r="B52" s="249"/>
    </row>
    <row r="53" s="237" customFormat="1" ht="21" customHeight="1" spans="1:2">
      <c r="A53" s="212" t="s">
        <v>117</v>
      </c>
      <c r="B53" s="249"/>
    </row>
    <row r="54" s="237" customFormat="1" ht="21" customHeight="1" spans="1:2">
      <c r="A54" s="212" t="s">
        <v>140</v>
      </c>
      <c r="B54" s="249"/>
    </row>
    <row r="55" s="237" customFormat="1" ht="21" customHeight="1" spans="1:2">
      <c r="A55" s="212" t="s">
        <v>141</v>
      </c>
      <c r="B55" s="249"/>
    </row>
    <row r="56" s="237" customFormat="1" ht="21" customHeight="1" spans="1:2">
      <c r="A56" s="212" t="s">
        <v>112</v>
      </c>
      <c r="B56" s="249"/>
    </row>
    <row r="57" s="237" customFormat="1" ht="21" customHeight="1" spans="1:2">
      <c r="A57" s="212" t="s">
        <v>113</v>
      </c>
      <c r="B57" s="249"/>
    </row>
    <row r="58" s="237" customFormat="1" ht="21" customHeight="1" spans="1:2">
      <c r="A58" s="212" t="s">
        <v>142</v>
      </c>
      <c r="B58" s="249"/>
    </row>
    <row r="59" s="237" customFormat="1" ht="21" customHeight="1" spans="1:2">
      <c r="A59" s="212" t="s">
        <v>117</v>
      </c>
      <c r="B59" s="249"/>
    </row>
    <row r="60" s="237" customFormat="1" ht="21" customHeight="1" spans="1:2">
      <c r="A60" s="212" t="s">
        <v>764</v>
      </c>
      <c r="B60" s="249"/>
    </row>
    <row r="61" s="237" customFormat="1" ht="21" customHeight="1" spans="1:2">
      <c r="A61" s="212" t="s">
        <v>765</v>
      </c>
      <c r="B61" s="249"/>
    </row>
    <row r="62" s="237" customFormat="1" ht="21" customHeight="1" spans="1:2">
      <c r="A62" s="212" t="s">
        <v>143</v>
      </c>
      <c r="B62" s="249"/>
    </row>
    <row r="63" s="237" customFormat="1" ht="21" customHeight="1" spans="1:2">
      <c r="A63" s="212" t="s">
        <v>112</v>
      </c>
      <c r="B63" s="249"/>
    </row>
    <row r="64" s="237" customFormat="1" ht="21" customHeight="1" spans="1:2">
      <c r="A64" s="212" t="s">
        <v>144</v>
      </c>
      <c r="B64" s="249"/>
    </row>
    <row r="65" s="237" customFormat="1" ht="21" customHeight="1" spans="1:2">
      <c r="A65" s="212" t="s">
        <v>145</v>
      </c>
      <c r="B65" s="249"/>
    </row>
    <row r="66" s="237" customFormat="1" ht="21" customHeight="1" spans="1:2">
      <c r="A66" s="212" t="s">
        <v>112</v>
      </c>
      <c r="B66" s="249"/>
    </row>
    <row r="67" s="237" customFormat="1" ht="21" customHeight="1" spans="1:2">
      <c r="A67" s="212" t="s">
        <v>113</v>
      </c>
      <c r="B67" s="249"/>
    </row>
    <row r="68" s="237" customFormat="1" ht="21" customHeight="1" spans="1:2">
      <c r="A68" s="212" t="s">
        <v>146</v>
      </c>
      <c r="B68" s="249"/>
    </row>
    <row r="69" s="237" customFormat="1" ht="21" customHeight="1" spans="1:2">
      <c r="A69" s="212" t="s">
        <v>112</v>
      </c>
      <c r="B69" s="249"/>
    </row>
    <row r="70" s="237" customFormat="1" ht="21" customHeight="1" spans="1:2">
      <c r="A70" s="212" t="s">
        <v>113</v>
      </c>
      <c r="B70" s="249"/>
    </row>
    <row r="71" s="237" customFormat="1" ht="21" customHeight="1" spans="1:2">
      <c r="A71" s="212" t="s">
        <v>147</v>
      </c>
      <c r="B71" s="249"/>
    </row>
    <row r="72" s="237" customFormat="1" ht="21" customHeight="1" spans="1:2">
      <c r="A72" s="212" t="s">
        <v>117</v>
      </c>
      <c r="B72" s="249"/>
    </row>
    <row r="73" s="237" customFormat="1" ht="21" customHeight="1" spans="1:2">
      <c r="A73" s="212" t="s">
        <v>148</v>
      </c>
      <c r="B73" s="249"/>
    </row>
    <row r="74" s="237" customFormat="1" ht="21" customHeight="1" spans="1:2">
      <c r="A74" s="212" t="s">
        <v>149</v>
      </c>
      <c r="B74" s="249"/>
    </row>
    <row r="75" s="237" customFormat="1" ht="21" customHeight="1" spans="1:2">
      <c r="A75" s="212" t="s">
        <v>112</v>
      </c>
      <c r="B75" s="249"/>
    </row>
    <row r="76" s="237" customFormat="1" ht="21" customHeight="1" spans="1:2">
      <c r="A76" s="212" t="s">
        <v>113</v>
      </c>
      <c r="B76" s="249"/>
    </row>
    <row r="77" s="237" customFormat="1" ht="21" customHeight="1" spans="1:2">
      <c r="A77" s="212" t="s">
        <v>117</v>
      </c>
      <c r="B77" s="249"/>
    </row>
    <row r="78" s="237" customFormat="1" ht="21" customHeight="1" spans="1:2">
      <c r="A78" s="212" t="s">
        <v>151</v>
      </c>
      <c r="B78" s="249"/>
    </row>
    <row r="79" s="237" customFormat="1" ht="21" customHeight="1" spans="1:2">
      <c r="A79" s="212" t="s">
        <v>152</v>
      </c>
      <c r="B79" s="249"/>
    </row>
    <row r="80" s="237" customFormat="1" ht="21" customHeight="1" spans="1:2">
      <c r="A80" s="212" t="s">
        <v>112</v>
      </c>
      <c r="B80" s="249"/>
    </row>
    <row r="81" s="237" customFormat="1" ht="21" customHeight="1" spans="1:2">
      <c r="A81" s="212" t="s">
        <v>113</v>
      </c>
      <c r="B81" s="249"/>
    </row>
    <row r="82" s="237" customFormat="1" ht="21" customHeight="1" spans="1:2">
      <c r="A82" s="212" t="s">
        <v>153</v>
      </c>
      <c r="B82" s="249"/>
    </row>
    <row r="83" s="237" customFormat="1" ht="21" customHeight="1" spans="1:2">
      <c r="A83" s="212" t="s">
        <v>117</v>
      </c>
      <c r="B83" s="249"/>
    </row>
    <row r="84" s="237" customFormat="1" ht="21" customHeight="1" spans="1:2">
      <c r="A84" s="212" t="s">
        <v>154</v>
      </c>
      <c r="B84" s="249"/>
    </row>
    <row r="85" s="237" customFormat="1" ht="21" customHeight="1" spans="1:2">
      <c r="A85" s="212" t="s">
        <v>155</v>
      </c>
      <c r="B85" s="249"/>
    </row>
    <row r="86" s="237" customFormat="1" ht="21" customHeight="1" spans="1:2">
      <c r="A86" s="212" t="s">
        <v>112</v>
      </c>
      <c r="B86" s="249"/>
    </row>
    <row r="87" s="237" customFormat="1" ht="21" customHeight="1" spans="1:2">
      <c r="A87" s="212" t="s">
        <v>113</v>
      </c>
      <c r="B87" s="249"/>
    </row>
    <row r="88" s="237" customFormat="1" ht="21" customHeight="1" spans="1:2">
      <c r="A88" s="212" t="s">
        <v>117</v>
      </c>
      <c r="B88" s="249"/>
    </row>
    <row r="89" s="237" customFormat="1" ht="21" customHeight="1" spans="1:2">
      <c r="A89" s="212" t="s">
        <v>157</v>
      </c>
      <c r="B89" s="249"/>
    </row>
    <row r="90" s="237" customFormat="1" ht="21" customHeight="1" spans="1:2">
      <c r="A90" s="212" t="s">
        <v>158</v>
      </c>
      <c r="B90" s="249"/>
    </row>
    <row r="91" s="237" customFormat="1" ht="21" customHeight="1" spans="1:2">
      <c r="A91" s="212" t="s">
        <v>112</v>
      </c>
      <c r="B91" s="249"/>
    </row>
    <row r="92" s="237" customFormat="1" ht="21" customHeight="1" spans="1:2">
      <c r="A92" s="212" t="s">
        <v>113</v>
      </c>
      <c r="B92" s="249"/>
    </row>
    <row r="93" s="237" customFormat="1" ht="21" customHeight="1" spans="1:2">
      <c r="A93" s="212" t="s">
        <v>159</v>
      </c>
      <c r="B93" s="249"/>
    </row>
    <row r="94" s="237" customFormat="1" ht="21" customHeight="1" spans="1:2">
      <c r="A94" s="212" t="s">
        <v>117</v>
      </c>
      <c r="B94" s="249"/>
    </row>
    <row r="95" s="237" customFormat="1" ht="21" customHeight="1" spans="1:2">
      <c r="A95" s="212" t="s">
        <v>766</v>
      </c>
      <c r="B95" s="249"/>
    </row>
    <row r="96" s="237" customFormat="1" ht="21" customHeight="1" spans="1:2">
      <c r="A96" s="212" t="s">
        <v>160</v>
      </c>
      <c r="B96" s="249"/>
    </row>
    <row r="97" s="237" customFormat="1" ht="21" customHeight="1" spans="1:2">
      <c r="A97" s="212" t="s">
        <v>161</v>
      </c>
      <c r="B97" s="249"/>
    </row>
    <row r="98" s="237" customFormat="1" ht="21" customHeight="1" spans="1:2">
      <c r="A98" s="212" t="s">
        <v>162</v>
      </c>
      <c r="B98" s="249"/>
    </row>
    <row r="99" s="237" customFormat="1" ht="21" customHeight="1" spans="1:2">
      <c r="A99" s="212" t="s">
        <v>113</v>
      </c>
      <c r="B99" s="249"/>
    </row>
    <row r="100" s="237" customFormat="1" ht="21" customHeight="1" spans="1:2">
      <c r="A100" s="212" t="s">
        <v>163</v>
      </c>
      <c r="B100" s="249"/>
    </row>
    <row r="101" s="237" customFormat="1" ht="21" customHeight="1" spans="1:2">
      <c r="A101" s="212" t="s">
        <v>164</v>
      </c>
      <c r="B101" s="249"/>
    </row>
    <row r="102" s="237" customFormat="1" ht="21" customHeight="1" spans="1:2">
      <c r="A102" s="212" t="s">
        <v>165</v>
      </c>
      <c r="B102" s="249"/>
    </row>
    <row r="103" s="237" customFormat="1" ht="21" customHeight="1" spans="1:2">
      <c r="A103" s="212" t="s">
        <v>167</v>
      </c>
      <c r="B103" s="249"/>
    </row>
    <row r="104" s="237" customFormat="1" ht="21" customHeight="1" spans="1:2">
      <c r="A104" s="212" t="s">
        <v>168</v>
      </c>
      <c r="B104" s="249"/>
    </row>
    <row r="105" s="237" customFormat="1" ht="21" customHeight="1" spans="1:2">
      <c r="A105" s="211" t="s">
        <v>169</v>
      </c>
      <c r="B105" s="248"/>
    </row>
    <row r="106" s="237" customFormat="1" ht="21" customHeight="1" spans="1:2">
      <c r="A106" s="212" t="s">
        <v>170</v>
      </c>
      <c r="B106" s="249"/>
    </row>
    <row r="107" s="237" customFormat="1" ht="21" customHeight="1" spans="1:2">
      <c r="A107" s="212" t="s">
        <v>171</v>
      </c>
      <c r="B107" s="249"/>
    </row>
    <row r="108" s="237" customFormat="1" ht="21" customHeight="1" spans="1:2">
      <c r="A108" s="212" t="s">
        <v>172</v>
      </c>
      <c r="B108" s="249"/>
    </row>
    <row r="109" s="237" customFormat="1" ht="21" customHeight="1" spans="1:2">
      <c r="A109" s="212" t="s">
        <v>173</v>
      </c>
      <c r="B109" s="249"/>
    </row>
    <row r="110" s="237" customFormat="1" ht="21" customHeight="1" spans="1:2">
      <c r="A110" s="212" t="s">
        <v>174</v>
      </c>
      <c r="B110" s="249"/>
    </row>
    <row r="111" s="237" customFormat="1" ht="21" customHeight="1" spans="1:2">
      <c r="A111" s="212" t="s">
        <v>175</v>
      </c>
      <c r="B111" s="249"/>
    </row>
    <row r="112" s="237" customFormat="1" ht="21" customHeight="1" spans="1:2">
      <c r="A112" s="212" t="s">
        <v>176</v>
      </c>
      <c r="B112" s="249"/>
    </row>
    <row r="113" s="237" customFormat="1" ht="21" customHeight="1" spans="1:2">
      <c r="A113" s="212" t="s">
        <v>177</v>
      </c>
      <c r="B113" s="249"/>
    </row>
    <row r="114" s="237" customFormat="1" ht="21" customHeight="1" spans="1:2">
      <c r="A114" s="212" t="s">
        <v>178</v>
      </c>
      <c r="B114" s="249"/>
    </row>
    <row r="115" s="237" customFormat="1" ht="21" customHeight="1" spans="1:2">
      <c r="A115" s="212" t="s">
        <v>179</v>
      </c>
      <c r="B115" s="249"/>
    </row>
    <row r="116" s="237" customFormat="1" ht="21" customHeight="1" spans="1:2">
      <c r="A116" s="211" t="s">
        <v>180</v>
      </c>
      <c r="B116" s="248"/>
    </row>
    <row r="117" s="237" customFormat="1" ht="21" customHeight="1" spans="1:2">
      <c r="A117" s="212" t="s">
        <v>181</v>
      </c>
      <c r="B117" s="249"/>
    </row>
    <row r="118" s="237" customFormat="1" ht="21" customHeight="1" spans="1:2">
      <c r="A118" s="212" t="s">
        <v>112</v>
      </c>
      <c r="B118" s="249"/>
    </row>
    <row r="119" s="237" customFormat="1" ht="21" customHeight="1" spans="1:2">
      <c r="A119" s="212" t="s">
        <v>113</v>
      </c>
      <c r="B119" s="249"/>
    </row>
    <row r="120" s="237" customFormat="1" ht="21" customHeight="1" spans="1:2">
      <c r="A120" s="212" t="s">
        <v>182</v>
      </c>
      <c r="B120" s="249"/>
    </row>
    <row r="121" s="237" customFormat="1" ht="21" customHeight="1" spans="1:2">
      <c r="A121" s="212" t="s">
        <v>183</v>
      </c>
      <c r="B121" s="249"/>
    </row>
    <row r="122" s="237" customFormat="1" ht="21" customHeight="1" spans="1:2">
      <c r="A122" s="212" t="s">
        <v>112</v>
      </c>
      <c r="B122" s="249"/>
    </row>
    <row r="123" s="237" customFormat="1" ht="21" customHeight="1" spans="1:2">
      <c r="A123" s="212" t="s">
        <v>113</v>
      </c>
      <c r="B123" s="249"/>
    </row>
    <row r="124" s="237" customFormat="1" ht="21" customHeight="1" spans="1:2">
      <c r="A124" s="212" t="s">
        <v>184</v>
      </c>
      <c r="B124" s="249"/>
    </row>
    <row r="125" s="237" customFormat="1" ht="21" customHeight="1" spans="1:2">
      <c r="A125" s="212" t="s">
        <v>185</v>
      </c>
      <c r="B125" s="249"/>
    </row>
    <row r="126" s="237" customFormat="1" ht="21" customHeight="1" spans="1:2">
      <c r="A126" s="212" t="s">
        <v>186</v>
      </c>
      <c r="B126" s="249"/>
    </row>
    <row r="127" s="237" customFormat="1" ht="21" customHeight="1" spans="1:2">
      <c r="A127" s="212" t="s">
        <v>187</v>
      </c>
      <c r="B127" s="249"/>
    </row>
    <row r="128" s="237" customFormat="1" ht="21" customHeight="1" spans="1:2">
      <c r="A128" s="212" t="s">
        <v>188</v>
      </c>
      <c r="B128" s="249"/>
    </row>
    <row r="129" s="237" customFormat="1" ht="21" customHeight="1" spans="1:2">
      <c r="A129" s="212" t="s">
        <v>189</v>
      </c>
      <c r="B129" s="249"/>
    </row>
    <row r="130" s="237" customFormat="1" ht="21" customHeight="1" spans="1:2">
      <c r="A130" s="212" t="s">
        <v>190</v>
      </c>
      <c r="B130" s="249"/>
    </row>
    <row r="131" s="237" customFormat="1" ht="21" customHeight="1" spans="1:2">
      <c r="A131" s="212" t="s">
        <v>117</v>
      </c>
      <c r="B131" s="249"/>
    </row>
    <row r="132" s="237" customFormat="1" ht="21" customHeight="1" spans="1:2">
      <c r="A132" s="212" t="s">
        <v>191</v>
      </c>
      <c r="B132" s="249"/>
    </row>
    <row r="133" s="237" customFormat="1" ht="21" customHeight="1" spans="1:2">
      <c r="A133" s="212" t="s">
        <v>192</v>
      </c>
      <c r="B133" s="249">
        <v>20.49</v>
      </c>
    </row>
    <row r="134" s="237" customFormat="1" ht="21" customHeight="1" spans="1:2">
      <c r="A134" s="212" t="s">
        <v>193</v>
      </c>
      <c r="B134" s="249">
        <v>20.49</v>
      </c>
    </row>
    <row r="135" s="237" customFormat="1" ht="21" customHeight="1" spans="1:2">
      <c r="A135" s="211" t="s">
        <v>194</v>
      </c>
      <c r="B135" s="248"/>
    </row>
    <row r="136" s="237" customFormat="1" ht="21" customHeight="1" spans="1:2">
      <c r="A136" s="212" t="s">
        <v>195</v>
      </c>
      <c r="B136" s="249"/>
    </row>
    <row r="137" s="237" customFormat="1" ht="21" customHeight="1" spans="1:2">
      <c r="A137" s="212" t="s">
        <v>112</v>
      </c>
      <c r="B137" s="249"/>
    </row>
    <row r="138" s="237" customFormat="1" ht="21" customHeight="1" spans="1:2">
      <c r="A138" s="212" t="s">
        <v>150</v>
      </c>
      <c r="B138" s="249"/>
    </row>
    <row r="139" s="237" customFormat="1" ht="21" customHeight="1" spans="1:2">
      <c r="A139" s="212" t="s">
        <v>196</v>
      </c>
      <c r="B139" s="249"/>
    </row>
    <row r="140" s="237" customFormat="1" ht="21" customHeight="1" spans="1:2">
      <c r="A140" s="212" t="s">
        <v>197</v>
      </c>
      <c r="B140" s="249"/>
    </row>
    <row r="141" s="237" customFormat="1" ht="21" customHeight="1" spans="1:2">
      <c r="A141" s="212" t="s">
        <v>198</v>
      </c>
      <c r="B141" s="249"/>
    </row>
    <row r="142" s="237" customFormat="1" ht="21" customHeight="1" spans="1:2">
      <c r="A142" s="212" t="s">
        <v>199</v>
      </c>
      <c r="B142" s="249"/>
    </row>
    <row r="143" s="237" customFormat="1" ht="21" customHeight="1" spans="1:2">
      <c r="A143" s="212" t="s">
        <v>200</v>
      </c>
      <c r="B143" s="249"/>
    </row>
    <row r="144" s="237" customFormat="1" ht="21" customHeight="1" spans="1:2">
      <c r="A144" s="212" t="s">
        <v>201</v>
      </c>
      <c r="B144" s="249"/>
    </row>
    <row r="145" s="237" customFormat="1" ht="21" customHeight="1" spans="1:2">
      <c r="A145" s="212" t="s">
        <v>202</v>
      </c>
      <c r="B145" s="249"/>
    </row>
    <row r="146" s="237" customFormat="1" ht="21" customHeight="1" spans="1:2">
      <c r="A146" s="212" t="s">
        <v>203</v>
      </c>
      <c r="B146" s="249"/>
    </row>
    <row r="147" s="237" customFormat="1" ht="21" customHeight="1" spans="1:2">
      <c r="A147" s="212" t="s">
        <v>204</v>
      </c>
      <c r="B147" s="249"/>
    </row>
    <row r="148" s="237" customFormat="1" ht="21" customHeight="1" spans="1:2">
      <c r="A148" s="212" t="s">
        <v>205</v>
      </c>
      <c r="B148" s="249"/>
    </row>
    <row r="149" s="237" customFormat="1" ht="21" customHeight="1" spans="1:2">
      <c r="A149" s="212" t="s">
        <v>206</v>
      </c>
      <c r="B149" s="249"/>
    </row>
    <row r="150" s="237" customFormat="1" ht="21" customHeight="1" spans="1:2">
      <c r="A150" s="212" t="s">
        <v>207</v>
      </c>
      <c r="B150" s="249"/>
    </row>
    <row r="151" s="237" customFormat="1" ht="21" customHeight="1" spans="1:2">
      <c r="A151" s="212" t="s">
        <v>208</v>
      </c>
      <c r="B151" s="249"/>
    </row>
    <row r="152" s="237" customFormat="1" ht="21" customHeight="1" spans="1:2">
      <c r="A152" s="212" t="s">
        <v>209</v>
      </c>
      <c r="B152" s="249"/>
    </row>
    <row r="153" s="237" customFormat="1" ht="21" customHeight="1" spans="1:2">
      <c r="A153" s="212" t="s">
        <v>210</v>
      </c>
      <c r="B153" s="249"/>
    </row>
    <row r="154" s="237" customFormat="1" ht="21" customHeight="1" spans="1:2">
      <c r="A154" s="212" t="s">
        <v>211</v>
      </c>
      <c r="B154" s="249"/>
    </row>
    <row r="155" s="237" customFormat="1" ht="21" customHeight="1" spans="1:2">
      <c r="A155" s="212" t="s">
        <v>212</v>
      </c>
      <c r="B155" s="249"/>
    </row>
    <row r="156" s="237" customFormat="1" ht="21" customHeight="1" spans="1:2">
      <c r="A156" s="212" t="s">
        <v>213</v>
      </c>
      <c r="B156" s="249"/>
    </row>
    <row r="157" s="237" customFormat="1" ht="21" customHeight="1" spans="1:2">
      <c r="A157" s="211" t="s">
        <v>214</v>
      </c>
      <c r="B157" s="248"/>
    </row>
    <row r="158" s="237" customFormat="1" ht="21" customHeight="1" spans="1:2">
      <c r="A158" s="212" t="s">
        <v>215</v>
      </c>
      <c r="B158" s="249"/>
    </row>
    <row r="159" s="237" customFormat="1" ht="21" customHeight="1" spans="1:2">
      <c r="A159" s="212" t="s">
        <v>112</v>
      </c>
      <c r="B159" s="249"/>
    </row>
    <row r="160" s="237" customFormat="1" ht="21" customHeight="1" spans="1:2">
      <c r="A160" s="212" t="s">
        <v>113</v>
      </c>
      <c r="B160" s="249"/>
    </row>
    <row r="161" s="237" customFormat="1" ht="21" customHeight="1" spans="1:2">
      <c r="A161" s="212" t="s">
        <v>150</v>
      </c>
      <c r="B161" s="249"/>
    </row>
    <row r="162" s="237" customFormat="1" ht="21" customHeight="1" spans="1:2">
      <c r="A162" s="212" t="s">
        <v>219</v>
      </c>
      <c r="B162" s="249"/>
    </row>
    <row r="163" s="237" customFormat="1" ht="21" customHeight="1" spans="1:2">
      <c r="A163" s="212" t="s">
        <v>220</v>
      </c>
      <c r="B163" s="249"/>
    </row>
    <row r="164" s="237" customFormat="1" ht="21" customHeight="1" spans="1:2">
      <c r="A164" s="212" t="s">
        <v>222</v>
      </c>
      <c r="B164" s="249"/>
    </row>
    <row r="165" s="237" customFormat="1" ht="21" customHeight="1" spans="1:2">
      <c r="A165" s="212" t="s">
        <v>223</v>
      </c>
      <c r="B165" s="249"/>
    </row>
    <row r="166" s="237" customFormat="1" ht="21" customHeight="1" spans="1:2">
      <c r="A166" s="212" t="s">
        <v>224</v>
      </c>
      <c r="B166" s="249"/>
    </row>
    <row r="167" s="237" customFormat="1" ht="21" customHeight="1" spans="1:2">
      <c r="A167" s="211" t="s">
        <v>227</v>
      </c>
      <c r="B167" s="248">
        <v>18.96</v>
      </c>
    </row>
    <row r="168" s="237" customFormat="1" ht="21" customHeight="1" spans="1:2">
      <c r="A168" s="212" t="s">
        <v>228</v>
      </c>
      <c r="B168" s="249">
        <v>18.96</v>
      </c>
    </row>
    <row r="169" s="237" customFormat="1" ht="21" customHeight="1" spans="1:2">
      <c r="A169" s="212" t="s">
        <v>112</v>
      </c>
      <c r="B169" s="249"/>
    </row>
    <row r="170" s="237" customFormat="1" ht="21" customHeight="1" spans="1:2">
      <c r="A170" s="212" t="s">
        <v>113</v>
      </c>
      <c r="B170" s="249"/>
    </row>
    <row r="171" s="237" customFormat="1" ht="21" customHeight="1" spans="1:2">
      <c r="A171" s="212" t="s">
        <v>230</v>
      </c>
      <c r="B171" s="249"/>
    </row>
    <row r="172" s="237" customFormat="1" ht="21" customHeight="1" spans="1:2">
      <c r="A172" s="212" t="s">
        <v>231</v>
      </c>
      <c r="B172" s="249"/>
    </row>
    <row r="173" s="237" customFormat="1" ht="21" customHeight="1" spans="1:2">
      <c r="A173" s="212" t="s">
        <v>232</v>
      </c>
      <c r="B173" s="249"/>
    </row>
    <row r="174" s="237" customFormat="1" ht="21" customHeight="1" spans="1:2">
      <c r="A174" s="212" t="s">
        <v>233</v>
      </c>
      <c r="B174" s="249"/>
    </row>
    <row r="175" s="237" customFormat="1" ht="21" customHeight="1" spans="1:2">
      <c r="A175" s="212" t="s">
        <v>234</v>
      </c>
      <c r="B175" s="249">
        <v>18.96</v>
      </c>
    </row>
    <row r="176" s="237" customFormat="1" ht="21" customHeight="1" spans="1:2">
      <c r="A176" s="212" t="s">
        <v>235</v>
      </c>
      <c r="B176" s="249"/>
    </row>
    <row r="177" s="237" customFormat="1" ht="21" customHeight="1" spans="1:2">
      <c r="A177" s="212" t="s">
        <v>236</v>
      </c>
      <c r="B177" s="249"/>
    </row>
    <row r="178" s="237" customFormat="1" ht="21" customHeight="1" spans="1:2">
      <c r="A178" s="212" t="s">
        <v>237</v>
      </c>
      <c r="B178" s="249"/>
    </row>
    <row r="179" s="237" customFormat="1" ht="21" customHeight="1" spans="1:2">
      <c r="A179" s="212" t="s">
        <v>238</v>
      </c>
      <c r="B179" s="249"/>
    </row>
    <row r="180" s="237" customFormat="1" ht="21" customHeight="1" spans="1:2">
      <c r="A180" s="212" t="s">
        <v>239</v>
      </c>
      <c r="B180" s="249"/>
    </row>
    <row r="181" s="237" customFormat="1" ht="21" customHeight="1" spans="1:2">
      <c r="A181" s="212" t="s">
        <v>240</v>
      </c>
      <c r="B181" s="249"/>
    </row>
    <row r="182" s="237" customFormat="1" ht="21" customHeight="1" spans="1:2">
      <c r="A182" s="212" t="s">
        <v>241</v>
      </c>
      <c r="B182" s="249"/>
    </row>
    <row r="183" s="237" customFormat="1" ht="21" customHeight="1" spans="1:2">
      <c r="A183" s="212" t="s">
        <v>242</v>
      </c>
      <c r="B183" s="249"/>
    </row>
    <row r="184" s="237" customFormat="1" ht="21" customHeight="1" spans="1:2">
      <c r="A184" s="212" t="s">
        <v>243</v>
      </c>
      <c r="B184" s="249"/>
    </row>
    <row r="185" s="237" customFormat="1" ht="21" customHeight="1" spans="1:2">
      <c r="A185" s="212" t="s">
        <v>244</v>
      </c>
      <c r="B185" s="249"/>
    </row>
    <row r="186" s="237" customFormat="1" ht="21" customHeight="1" spans="1:2">
      <c r="A186" s="212" t="s">
        <v>245</v>
      </c>
      <c r="B186" s="249"/>
    </row>
    <row r="187" s="237" customFormat="1" ht="21" customHeight="1" spans="1:2">
      <c r="A187" s="212" t="s">
        <v>246</v>
      </c>
      <c r="B187" s="249"/>
    </row>
    <row r="188" s="237" customFormat="1" ht="21" customHeight="1" spans="1:2">
      <c r="A188" s="212" t="s">
        <v>247</v>
      </c>
      <c r="B188" s="249"/>
    </row>
    <row r="189" s="237" customFormat="1" ht="21" customHeight="1" spans="1:2">
      <c r="A189" s="212" t="s">
        <v>248</v>
      </c>
      <c r="B189" s="249"/>
    </row>
    <row r="190" s="237" customFormat="1" ht="21" customHeight="1" spans="1:2">
      <c r="A190" s="212" t="s">
        <v>250</v>
      </c>
      <c r="B190" s="249"/>
    </row>
    <row r="191" s="237" customFormat="1" ht="21" customHeight="1" spans="1:2">
      <c r="A191" s="212" t="s">
        <v>251</v>
      </c>
      <c r="B191" s="249"/>
    </row>
    <row r="192" s="237" customFormat="1" ht="21" customHeight="1" spans="1:2">
      <c r="A192" s="212" t="s">
        <v>252</v>
      </c>
      <c r="B192" s="249"/>
    </row>
    <row r="193" s="237" customFormat="1" ht="21" customHeight="1" spans="1:2">
      <c r="A193" s="212" t="s">
        <v>254</v>
      </c>
      <c r="B193" s="249"/>
    </row>
    <row r="194" s="237" customFormat="1" ht="21" customHeight="1" spans="1:2">
      <c r="A194" s="212" t="s">
        <v>255</v>
      </c>
      <c r="B194" s="249"/>
    </row>
    <row r="195" s="237" customFormat="1" ht="21" customHeight="1" spans="1:2">
      <c r="A195" s="212" t="s">
        <v>256</v>
      </c>
      <c r="B195" s="249"/>
    </row>
    <row r="196" s="237" customFormat="1" ht="21" customHeight="1" spans="1:2">
      <c r="A196" s="212" t="s">
        <v>258</v>
      </c>
      <c r="B196" s="249"/>
    </row>
    <row r="197" s="237" customFormat="1" ht="21" customHeight="1" spans="1:2">
      <c r="A197" s="211" t="s">
        <v>259</v>
      </c>
      <c r="B197" s="248">
        <v>550.43</v>
      </c>
    </row>
    <row r="198" s="237" customFormat="1" ht="21" customHeight="1" spans="1:2">
      <c r="A198" s="212" t="s">
        <v>260</v>
      </c>
      <c r="B198" s="249">
        <v>36.22</v>
      </c>
    </row>
    <row r="199" s="237" customFormat="1" ht="21" customHeight="1" spans="1:2">
      <c r="A199" s="212" t="s">
        <v>112</v>
      </c>
      <c r="B199" s="249"/>
    </row>
    <row r="200" s="237" customFormat="1" ht="21" customHeight="1" spans="1:2">
      <c r="A200" s="212" t="s">
        <v>113</v>
      </c>
      <c r="B200" s="249"/>
    </row>
    <row r="201" s="237" customFormat="1" ht="21" customHeight="1" spans="1:2">
      <c r="A201" s="212" t="s">
        <v>150</v>
      </c>
      <c r="B201" s="249"/>
    </row>
    <row r="202" s="237" customFormat="1" ht="21" customHeight="1" spans="1:2">
      <c r="A202" s="212" t="s">
        <v>261</v>
      </c>
      <c r="B202" s="249"/>
    </row>
    <row r="203" s="237" customFormat="1" ht="21" customHeight="1" spans="1:2">
      <c r="A203" s="212" t="s">
        <v>262</v>
      </c>
      <c r="B203" s="249"/>
    </row>
    <row r="204" s="237" customFormat="1" ht="21" customHeight="1" spans="1:2">
      <c r="A204" s="212" t="s">
        <v>263</v>
      </c>
      <c r="B204" s="249"/>
    </row>
    <row r="205" s="237" customFormat="1" ht="21" customHeight="1" spans="1:2">
      <c r="A205" s="212" t="s">
        <v>264</v>
      </c>
      <c r="B205" s="249">
        <v>33.42</v>
      </c>
    </row>
    <row r="206" s="237" customFormat="1" ht="21" customHeight="1" spans="1:2">
      <c r="A206" s="212" t="s">
        <v>266</v>
      </c>
      <c r="B206" s="249">
        <v>2.8</v>
      </c>
    </row>
    <row r="207" s="237" customFormat="1" ht="21" customHeight="1" spans="1:2">
      <c r="A207" s="212" t="s">
        <v>267</v>
      </c>
      <c r="B207" s="249">
        <v>180.71</v>
      </c>
    </row>
    <row r="208" s="237" customFormat="1" ht="21" customHeight="1" spans="1:2">
      <c r="A208" s="212" t="s">
        <v>112</v>
      </c>
      <c r="B208" s="249"/>
    </row>
    <row r="209" s="237" customFormat="1" ht="21" customHeight="1" spans="1:2">
      <c r="A209" s="212" t="s">
        <v>113</v>
      </c>
      <c r="B209" s="249"/>
    </row>
    <row r="210" s="237" customFormat="1" ht="21" customHeight="1" spans="1:2">
      <c r="A210" s="212" t="s">
        <v>268</v>
      </c>
      <c r="B210" s="249"/>
    </row>
    <row r="211" s="237" customFormat="1" ht="21" customHeight="1" spans="1:2">
      <c r="A211" s="212" t="s">
        <v>269</v>
      </c>
      <c r="B211" s="249"/>
    </row>
    <row r="212" s="237" customFormat="1" ht="21" customHeight="1" spans="1:2">
      <c r="A212" s="212" t="s">
        <v>270</v>
      </c>
      <c r="B212" s="249">
        <v>160.69</v>
      </c>
    </row>
    <row r="213" s="237" customFormat="1" ht="21" customHeight="1" spans="1:2">
      <c r="A213" s="212" t="s">
        <v>271</v>
      </c>
      <c r="B213" s="249">
        <v>20.02</v>
      </c>
    </row>
    <row r="214" s="237" customFormat="1" ht="21" customHeight="1" spans="1:2">
      <c r="A214" s="212" t="s">
        <v>272</v>
      </c>
      <c r="B214" s="249">
        <v>277.94</v>
      </c>
    </row>
    <row r="215" s="237" customFormat="1" ht="21" customHeight="1" spans="1:2">
      <c r="A215" s="212" t="s">
        <v>273</v>
      </c>
      <c r="B215" s="249"/>
    </row>
    <row r="216" s="237" customFormat="1" ht="21" customHeight="1" spans="1:2">
      <c r="A216" s="212" t="s">
        <v>274</v>
      </c>
      <c r="B216" s="249"/>
    </row>
    <row r="217" s="237" customFormat="1" ht="21" customHeight="1" spans="1:2">
      <c r="A217" s="212" t="s">
        <v>275</v>
      </c>
      <c r="B217" s="249">
        <v>100.45</v>
      </c>
    </row>
    <row r="218" s="237" customFormat="1" ht="21" customHeight="1" spans="1:2">
      <c r="A218" s="212" t="s">
        <v>276</v>
      </c>
      <c r="B218" s="249">
        <v>49.84</v>
      </c>
    </row>
    <row r="219" s="237" customFormat="1" ht="21" customHeight="1" spans="1:2">
      <c r="A219" s="212" t="s">
        <v>277</v>
      </c>
      <c r="B219" s="249"/>
    </row>
    <row r="220" s="237" customFormat="1" ht="21" customHeight="1" spans="1:2">
      <c r="A220" s="212" t="s">
        <v>279</v>
      </c>
      <c r="B220" s="249">
        <v>127.65</v>
      </c>
    </row>
    <row r="221" s="237" customFormat="1" ht="21" customHeight="1" spans="1:2">
      <c r="A221" s="212" t="s">
        <v>280</v>
      </c>
      <c r="B221" s="249"/>
    </row>
    <row r="222" s="237" customFormat="1" ht="21" customHeight="1" spans="1:2">
      <c r="A222" s="212" t="s">
        <v>281</v>
      </c>
      <c r="B222" s="249"/>
    </row>
    <row r="223" s="237" customFormat="1" ht="21" customHeight="1" spans="1:2">
      <c r="A223" s="212" t="s">
        <v>283</v>
      </c>
      <c r="B223" s="249">
        <v>2</v>
      </c>
    </row>
    <row r="224" s="237" customFormat="1" ht="21" customHeight="1" spans="1:2">
      <c r="A224" s="212" t="s">
        <v>284</v>
      </c>
      <c r="B224" s="249"/>
    </row>
    <row r="225" s="237" customFormat="1" ht="21" customHeight="1" spans="1:2">
      <c r="A225" s="212" t="s">
        <v>285</v>
      </c>
      <c r="B225" s="249"/>
    </row>
    <row r="226" s="237" customFormat="1" ht="21" customHeight="1" spans="1:2">
      <c r="A226" s="212" t="s">
        <v>286</v>
      </c>
      <c r="B226" s="249"/>
    </row>
    <row r="227" s="237" customFormat="1" ht="21" customHeight="1" spans="1:2">
      <c r="A227" s="212" t="s">
        <v>287</v>
      </c>
      <c r="B227" s="249"/>
    </row>
    <row r="228" s="237" customFormat="1" ht="21" customHeight="1" spans="1:2">
      <c r="A228" s="212" t="s">
        <v>288</v>
      </c>
      <c r="B228" s="249">
        <v>2</v>
      </c>
    </row>
    <row r="229" s="237" customFormat="1" ht="21" customHeight="1" spans="1:2">
      <c r="A229" s="212" t="s">
        <v>289</v>
      </c>
      <c r="B229" s="249"/>
    </row>
    <row r="230" s="237" customFormat="1" ht="21" customHeight="1" spans="1:2">
      <c r="A230" s="212" t="s">
        <v>290</v>
      </c>
      <c r="B230" s="249"/>
    </row>
    <row r="231" s="237" customFormat="1" ht="21" customHeight="1" spans="1:2">
      <c r="A231" s="212" t="s">
        <v>291</v>
      </c>
      <c r="B231" s="249"/>
    </row>
    <row r="232" s="237" customFormat="1" ht="21" customHeight="1" spans="1:2">
      <c r="A232" s="212" t="s">
        <v>292</v>
      </c>
      <c r="B232" s="249"/>
    </row>
    <row r="233" s="237" customFormat="1" ht="21" customHeight="1" spans="1:2">
      <c r="A233" s="212" t="s">
        <v>293</v>
      </c>
      <c r="B233" s="249"/>
    </row>
    <row r="234" s="237" customFormat="1" ht="21" customHeight="1" spans="1:2">
      <c r="A234" s="212" t="s">
        <v>294</v>
      </c>
      <c r="B234" s="249"/>
    </row>
    <row r="235" s="237" customFormat="1" ht="21" customHeight="1" spans="1:2">
      <c r="A235" s="212" t="s">
        <v>295</v>
      </c>
      <c r="B235" s="249"/>
    </row>
    <row r="236" s="237" customFormat="1" ht="21" customHeight="1" spans="1:2">
      <c r="A236" s="212" t="s">
        <v>296</v>
      </c>
      <c r="B236" s="249">
        <v>1.08</v>
      </c>
    </row>
    <row r="237" s="237" customFormat="1" ht="21" customHeight="1" spans="1:2">
      <c r="A237" s="212" t="s">
        <v>297</v>
      </c>
      <c r="B237" s="249"/>
    </row>
    <row r="238" s="237" customFormat="1" ht="21" customHeight="1" spans="1:2">
      <c r="A238" s="212" t="s">
        <v>298</v>
      </c>
      <c r="B238" s="249"/>
    </row>
    <row r="239" s="237" customFormat="1" ht="21" customHeight="1" spans="1:2">
      <c r="A239" s="212" t="s">
        <v>299</v>
      </c>
      <c r="B239" s="249"/>
    </row>
    <row r="240" s="237" customFormat="1" ht="21" customHeight="1" spans="1:2">
      <c r="A240" s="212" t="s">
        <v>300</v>
      </c>
      <c r="B240" s="249"/>
    </row>
    <row r="241" s="237" customFormat="1" ht="21" customHeight="1" spans="1:2">
      <c r="A241" s="212" t="s">
        <v>301</v>
      </c>
      <c r="B241" s="249"/>
    </row>
    <row r="242" s="237" customFormat="1" ht="21" customHeight="1" spans="1:2">
      <c r="A242" s="212" t="s">
        <v>302</v>
      </c>
      <c r="B242" s="249">
        <v>1.08</v>
      </c>
    </row>
    <row r="243" s="237" customFormat="1" ht="21" customHeight="1" spans="1:2">
      <c r="A243" s="212" t="s">
        <v>303</v>
      </c>
      <c r="B243" s="249"/>
    </row>
    <row r="244" s="237" customFormat="1" ht="21" customHeight="1" spans="1:2">
      <c r="A244" s="212" t="s">
        <v>112</v>
      </c>
      <c r="B244" s="249"/>
    </row>
    <row r="245" s="237" customFormat="1" ht="21" customHeight="1" spans="1:2">
      <c r="A245" s="212" t="s">
        <v>150</v>
      </c>
      <c r="B245" s="249"/>
    </row>
    <row r="246" s="237" customFormat="1" ht="21" customHeight="1" spans="1:2">
      <c r="A246" s="212" t="s">
        <v>304</v>
      </c>
      <c r="B246" s="249"/>
    </row>
    <row r="247" s="237" customFormat="1" ht="21" customHeight="1" spans="1:2">
      <c r="A247" s="212" t="s">
        <v>305</v>
      </c>
      <c r="B247" s="249"/>
    </row>
    <row r="248" s="237" customFormat="1" ht="21" customHeight="1" spans="1:2">
      <c r="A248" s="212" t="s">
        <v>306</v>
      </c>
      <c r="B248" s="249"/>
    </row>
    <row r="249" s="237" customFormat="1" ht="21" customHeight="1" spans="1:2">
      <c r="A249" s="212" t="s">
        <v>307</v>
      </c>
      <c r="B249" s="249"/>
    </row>
    <row r="250" s="237" customFormat="1" ht="21" customHeight="1" spans="1:2">
      <c r="A250" s="212" t="s">
        <v>308</v>
      </c>
      <c r="B250" s="249"/>
    </row>
    <row r="251" s="237" customFormat="1" ht="21" customHeight="1" spans="1:2">
      <c r="A251" s="212" t="s">
        <v>309</v>
      </c>
      <c r="B251" s="249"/>
    </row>
    <row r="252" s="237" customFormat="1" ht="21" customHeight="1" spans="1:2">
      <c r="A252" s="212" t="s">
        <v>310</v>
      </c>
      <c r="B252" s="249"/>
    </row>
    <row r="253" s="237" customFormat="1" ht="21" customHeight="1" spans="1:2">
      <c r="A253" s="212" t="s">
        <v>311</v>
      </c>
      <c r="B253" s="249"/>
    </row>
    <row r="254" s="237" customFormat="1" ht="21" customHeight="1" spans="1:2">
      <c r="A254" s="212" t="s">
        <v>312</v>
      </c>
      <c r="B254" s="249">
        <v>2.5</v>
      </c>
    </row>
    <row r="255" s="237" customFormat="1" ht="21" customHeight="1" spans="1:2">
      <c r="A255" s="212" t="s">
        <v>313</v>
      </c>
      <c r="B255" s="249">
        <v>2.5</v>
      </c>
    </row>
    <row r="256" s="237" customFormat="1" ht="21" customHeight="1" spans="1:2">
      <c r="A256" s="212" t="s">
        <v>314</v>
      </c>
      <c r="B256" s="249"/>
    </row>
    <row r="257" s="237" customFormat="1" ht="21" customHeight="1" spans="1:2">
      <c r="A257" s="212" t="s">
        <v>315</v>
      </c>
      <c r="B257" s="249"/>
    </row>
    <row r="258" s="237" customFormat="1" ht="21" customHeight="1" spans="1:2">
      <c r="A258" s="212" t="s">
        <v>316</v>
      </c>
      <c r="B258" s="249"/>
    </row>
    <row r="259" s="237" customFormat="1" ht="21" customHeight="1" spans="1:2">
      <c r="A259" s="212" t="s">
        <v>317</v>
      </c>
      <c r="B259" s="249"/>
    </row>
    <row r="260" s="237" customFormat="1" ht="21" customHeight="1" spans="1:2">
      <c r="A260" s="212" t="s">
        <v>318</v>
      </c>
      <c r="B260" s="249"/>
    </row>
    <row r="261" s="237" customFormat="1" ht="21" customHeight="1" spans="1:2">
      <c r="A261" s="212" t="s">
        <v>319</v>
      </c>
      <c r="B261" s="249"/>
    </row>
    <row r="262" s="237" customFormat="1" ht="21" customHeight="1" spans="1:2">
      <c r="A262" s="212" t="s">
        <v>320</v>
      </c>
      <c r="B262" s="249">
        <v>4.31</v>
      </c>
    </row>
    <row r="263" s="237" customFormat="1" ht="21" customHeight="1" spans="1:2">
      <c r="A263" s="212" t="s">
        <v>767</v>
      </c>
      <c r="B263" s="249"/>
    </row>
    <row r="264" s="237" customFormat="1" ht="21" customHeight="1" spans="1:2">
      <c r="A264" s="212" t="s">
        <v>768</v>
      </c>
      <c r="B264" s="249"/>
    </row>
    <row r="265" s="237" customFormat="1" ht="21" customHeight="1" spans="1:2">
      <c r="A265" s="212" t="s">
        <v>321</v>
      </c>
      <c r="B265" s="249"/>
    </row>
    <row r="266" s="237" customFormat="1" ht="21" customHeight="1" spans="1:2">
      <c r="A266" s="212" t="s">
        <v>112</v>
      </c>
      <c r="B266" s="249">
        <v>45.68</v>
      </c>
    </row>
    <row r="267" s="237" customFormat="1" ht="21" customHeight="1" spans="1:2">
      <c r="A267" s="212" t="s">
        <v>113</v>
      </c>
      <c r="B267" s="249"/>
    </row>
    <row r="268" s="237" customFormat="1" ht="21" customHeight="1" spans="1:2">
      <c r="A268" s="212" t="s">
        <v>323</v>
      </c>
      <c r="B268" s="249"/>
    </row>
    <row r="269" s="237" customFormat="1" ht="21" customHeight="1" spans="1:2">
      <c r="A269" s="212" t="s">
        <v>117</v>
      </c>
      <c r="B269" s="249">
        <v>45.68</v>
      </c>
    </row>
    <row r="270" s="237" customFormat="1" ht="21" customHeight="1" spans="1:2">
      <c r="A270" s="212" t="s">
        <v>324</v>
      </c>
      <c r="B270" s="249"/>
    </row>
    <row r="271" s="237" customFormat="1" ht="21" customHeight="1" spans="1:2">
      <c r="A271" s="212" t="s">
        <v>325</v>
      </c>
      <c r="B271" s="249"/>
    </row>
    <row r="272" s="237" customFormat="1" ht="21" customHeight="1" spans="1:2">
      <c r="A272" s="212" t="s">
        <v>326</v>
      </c>
      <c r="B272" s="249"/>
    </row>
    <row r="273" s="237" customFormat="1" ht="21" customHeight="1" spans="1:2">
      <c r="A273" s="211" t="s">
        <v>327</v>
      </c>
      <c r="B273" s="248"/>
    </row>
    <row r="274" s="237" customFormat="1" ht="21" customHeight="1" spans="1:2">
      <c r="A274" s="212" t="s">
        <v>328</v>
      </c>
      <c r="B274" s="249"/>
    </row>
    <row r="275" s="237" customFormat="1" ht="21" customHeight="1" spans="1:2">
      <c r="A275" s="212" t="s">
        <v>112</v>
      </c>
      <c r="B275" s="249"/>
    </row>
    <row r="276" s="237" customFormat="1" ht="21" customHeight="1" spans="1:2">
      <c r="A276" s="212" t="s">
        <v>150</v>
      </c>
      <c r="B276" s="249"/>
    </row>
    <row r="277" s="237" customFormat="1" ht="21" customHeight="1" spans="1:2">
      <c r="A277" s="212" t="s">
        <v>329</v>
      </c>
      <c r="B277" s="249"/>
    </row>
    <row r="278" s="237" customFormat="1" ht="21" customHeight="1" spans="1:2">
      <c r="A278" s="212" t="s">
        <v>330</v>
      </c>
      <c r="B278" s="249"/>
    </row>
    <row r="279" s="237" customFormat="1" ht="21" customHeight="1" spans="1:2">
      <c r="A279" s="212" t="s">
        <v>331</v>
      </c>
      <c r="B279" s="249"/>
    </row>
    <row r="280" s="237" customFormat="1" ht="21" customHeight="1" spans="1:2">
      <c r="A280" s="212" t="s">
        <v>334</v>
      </c>
      <c r="B280" s="249"/>
    </row>
    <row r="281" s="237" customFormat="1" ht="21" customHeight="1" spans="1:2">
      <c r="A281" s="212" t="s">
        <v>335</v>
      </c>
      <c r="B281" s="249"/>
    </row>
    <row r="282" s="237" customFormat="1" ht="21" customHeight="1" spans="1:2">
      <c r="A282" s="212" t="s">
        <v>336</v>
      </c>
      <c r="B282" s="249"/>
    </row>
    <row r="283" s="237" customFormat="1" ht="21" customHeight="1" spans="1:2">
      <c r="A283" s="212" t="s">
        <v>337</v>
      </c>
      <c r="B283" s="249"/>
    </row>
    <row r="284" s="237" customFormat="1" ht="21" customHeight="1" spans="1:2">
      <c r="A284" s="212" t="s">
        <v>338</v>
      </c>
      <c r="B284" s="249"/>
    </row>
    <row r="285" s="237" customFormat="1" ht="21" customHeight="1" spans="1:2">
      <c r="A285" s="212" t="s">
        <v>339</v>
      </c>
      <c r="B285" s="249">
        <v>28</v>
      </c>
    </row>
    <row r="286" s="237" customFormat="1" ht="21" customHeight="1" spans="1:2">
      <c r="A286" s="212" t="s">
        <v>340</v>
      </c>
      <c r="B286" s="249"/>
    </row>
    <row r="287" s="237" customFormat="1" ht="21" customHeight="1" spans="1:2">
      <c r="A287" s="212" t="s">
        <v>341</v>
      </c>
      <c r="B287" s="249"/>
    </row>
    <row r="288" s="237" customFormat="1" ht="21" customHeight="1" spans="1:2">
      <c r="A288" s="212" t="s">
        <v>342</v>
      </c>
      <c r="B288" s="249"/>
    </row>
    <row r="289" s="237" customFormat="1" ht="21" customHeight="1" spans="1:2">
      <c r="A289" s="212" t="s">
        <v>343</v>
      </c>
      <c r="B289" s="249"/>
    </row>
    <row r="290" s="237" customFormat="1" ht="21" customHeight="1" spans="1:2">
      <c r="A290" s="212" t="s">
        <v>344</v>
      </c>
      <c r="B290" s="249"/>
    </row>
    <row r="291" s="237" customFormat="1" ht="21" customHeight="1" spans="1:2">
      <c r="A291" s="212" t="s">
        <v>345</v>
      </c>
      <c r="B291" s="249">
        <v>28</v>
      </c>
    </row>
    <row r="292" s="237" customFormat="1" ht="21" customHeight="1" spans="1:2">
      <c r="A292" s="212" t="s">
        <v>346</v>
      </c>
      <c r="B292" s="249"/>
    </row>
    <row r="293" s="237" customFormat="1" ht="21" customHeight="1" spans="1:2">
      <c r="A293" s="212" t="s">
        <v>347</v>
      </c>
      <c r="B293" s="249"/>
    </row>
    <row r="294" s="237" customFormat="1" ht="21" customHeight="1" spans="1:2">
      <c r="A294" s="212" t="s">
        <v>348</v>
      </c>
      <c r="B294" s="249"/>
    </row>
    <row r="295" s="237" customFormat="1" ht="21" customHeight="1" spans="1:2">
      <c r="A295" s="212" t="s">
        <v>349</v>
      </c>
      <c r="B295" s="249"/>
    </row>
    <row r="296" s="237" customFormat="1" ht="21" customHeight="1" spans="1:2">
      <c r="A296" s="212" t="s">
        <v>350</v>
      </c>
      <c r="B296" s="249">
        <v>5.16</v>
      </c>
    </row>
    <row r="297" s="237" customFormat="1" ht="21" customHeight="1" spans="1:2">
      <c r="A297" s="212" t="s">
        <v>351</v>
      </c>
      <c r="B297" s="249"/>
    </row>
    <row r="298" s="237" customFormat="1" ht="21" customHeight="1" spans="1:2">
      <c r="A298" s="212" t="s">
        <v>352</v>
      </c>
      <c r="B298" s="249"/>
    </row>
    <row r="299" s="237" customFormat="1" ht="21" customHeight="1" spans="1:2">
      <c r="A299" s="212" t="s">
        <v>353</v>
      </c>
      <c r="B299" s="249">
        <v>5.16</v>
      </c>
    </row>
    <row r="300" s="237" customFormat="1" ht="21" customHeight="1" spans="1:2">
      <c r="A300" s="212" t="s">
        <v>354</v>
      </c>
      <c r="B300" s="249">
        <v>53.19</v>
      </c>
    </row>
    <row r="301" s="237" customFormat="1" ht="21" customHeight="1" spans="1:2">
      <c r="A301" s="212" t="s">
        <v>355</v>
      </c>
      <c r="B301" s="249">
        <v>25.98</v>
      </c>
    </row>
    <row r="302" s="237" customFormat="1" ht="21" customHeight="1" spans="1:2">
      <c r="A302" s="212" t="s">
        <v>356</v>
      </c>
      <c r="B302" s="249">
        <v>15.58</v>
      </c>
    </row>
    <row r="303" s="237" customFormat="1" ht="21" customHeight="1" spans="1:2">
      <c r="A303" s="212" t="s">
        <v>357</v>
      </c>
      <c r="B303" s="249">
        <v>6.96</v>
      </c>
    </row>
    <row r="304" s="237" customFormat="1" ht="21" customHeight="1" spans="1:2">
      <c r="A304" s="212" t="s">
        <v>358</v>
      </c>
      <c r="B304" s="249">
        <v>4.68</v>
      </c>
    </row>
    <row r="305" s="237" customFormat="1" ht="21" customHeight="1" spans="1:2">
      <c r="A305" s="212" t="s">
        <v>359</v>
      </c>
      <c r="B305" s="249"/>
    </row>
    <row r="306" s="237" customFormat="1" ht="21" customHeight="1" spans="1:2">
      <c r="A306" s="212" t="s">
        <v>360</v>
      </c>
      <c r="B306" s="249"/>
    </row>
    <row r="307" s="237" customFormat="1" ht="21" customHeight="1" spans="1:2">
      <c r="A307" s="212" t="s">
        <v>361</v>
      </c>
      <c r="B307" s="249"/>
    </row>
    <row r="308" s="237" customFormat="1" ht="21" customHeight="1" spans="1:2">
      <c r="A308" s="212" t="s">
        <v>362</v>
      </c>
      <c r="B308" s="249"/>
    </row>
    <row r="309" s="237" customFormat="1" ht="21" customHeight="1" spans="1:2">
      <c r="A309" s="212" t="s">
        <v>363</v>
      </c>
      <c r="B309" s="249"/>
    </row>
    <row r="310" s="237" customFormat="1" ht="21" customHeight="1" spans="1:2">
      <c r="A310" s="212" t="s">
        <v>364</v>
      </c>
      <c r="B310" s="249"/>
    </row>
    <row r="311" s="237" customFormat="1" ht="21" customHeight="1" spans="1:2">
      <c r="A311" s="212" t="s">
        <v>365</v>
      </c>
      <c r="B311" s="249"/>
    </row>
    <row r="312" s="237" customFormat="1" ht="21" customHeight="1" spans="1:2">
      <c r="A312" s="212" t="s">
        <v>366</v>
      </c>
      <c r="B312" s="249"/>
    </row>
    <row r="313" s="237" customFormat="1" ht="21" customHeight="1" spans="1:2">
      <c r="A313" s="212" t="s">
        <v>112</v>
      </c>
      <c r="B313" s="249"/>
    </row>
    <row r="314" s="237" customFormat="1" ht="21" customHeight="1" spans="1:2">
      <c r="A314" s="212" t="s">
        <v>113</v>
      </c>
      <c r="B314" s="249"/>
    </row>
    <row r="315" s="237" customFormat="1" ht="21" customHeight="1" spans="1:2">
      <c r="A315" s="212" t="s">
        <v>367</v>
      </c>
      <c r="B315" s="249"/>
    </row>
    <row r="316" s="237" customFormat="1" ht="21" customHeight="1" spans="1:2">
      <c r="A316" s="212" t="s">
        <v>368</v>
      </c>
      <c r="B316" s="249"/>
    </row>
    <row r="317" s="237" customFormat="1" ht="21" customHeight="1" spans="1:2">
      <c r="A317" s="212" t="s">
        <v>117</v>
      </c>
      <c r="B317" s="249"/>
    </row>
    <row r="318" s="237" customFormat="1" ht="21" customHeight="1" spans="1:2">
      <c r="A318" s="212" t="s">
        <v>769</v>
      </c>
      <c r="B318" s="249"/>
    </row>
    <row r="319" s="237" customFormat="1" ht="21" customHeight="1" spans="1:2">
      <c r="A319" s="212" t="s">
        <v>369</v>
      </c>
      <c r="B319" s="249"/>
    </row>
    <row r="320" s="237" customFormat="1" ht="21" customHeight="1" spans="1:2">
      <c r="A320" s="212" t="s">
        <v>370</v>
      </c>
      <c r="B320" s="249"/>
    </row>
    <row r="321" s="237" customFormat="1" ht="21" customHeight="1" spans="1:2">
      <c r="A321" s="212" t="s">
        <v>371</v>
      </c>
      <c r="B321" s="249"/>
    </row>
    <row r="322" s="237" customFormat="1" ht="21" customHeight="1" spans="1:2">
      <c r="A322" s="212" t="s">
        <v>372</v>
      </c>
      <c r="B322" s="249"/>
    </row>
    <row r="323" s="237" customFormat="1" ht="21" customHeight="1" spans="1:2">
      <c r="A323" s="211" t="s">
        <v>373</v>
      </c>
      <c r="B323" s="248">
        <v>385.81</v>
      </c>
    </row>
    <row r="324" s="237" customFormat="1" ht="21" customHeight="1" spans="1:2">
      <c r="A324" s="212" t="s">
        <v>374</v>
      </c>
      <c r="B324" s="249"/>
    </row>
    <row r="325" s="237" customFormat="1" ht="21" customHeight="1" spans="1:2">
      <c r="A325" s="212" t="s">
        <v>112</v>
      </c>
      <c r="B325" s="249"/>
    </row>
    <row r="326" s="237" customFormat="1" ht="21" customHeight="1" spans="1:2">
      <c r="A326" s="212" t="s">
        <v>113</v>
      </c>
      <c r="B326" s="249"/>
    </row>
    <row r="327" s="237" customFormat="1" ht="21" customHeight="1" spans="1:2">
      <c r="A327" s="212" t="s">
        <v>375</v>
      </c>
      <c r="B327" s="249"/>
    </row>
    <row r="328" s="237" customFormat="1" ht="21" customHeight="1" spans="1:2">
      <c r="A328" s="212" t="s">
        <v>377</v>
      </c>
      <c r="B328" s="249"/>
    </row>
    <row r="329" s="237" customFormat="1" ht="21" customHeight="1" spans="1:2">
      <c r="A329" s="212" t="s">
        <v>378</v>
      </c>
      <c r="B329" s="249"/>
    </row>
    <row r="330" s="237" customFormat="1" ht="21" customHeight="1" spans="1:2">
      <c r="A330" s="212" t="s">
        <v>380</v>
      </c>
      <c r="B330" s="249"/>
    </row>
    <row r="331" s="237" customFormat="1" ht="21" customHeight="1" spans="1:2">
      <c r="A331" s="212" t="s">
        <v>381</v>
      </c>
      <c r="B331" s="249">
        <v>250.53</v>
      </c>
    </row>
    <row r="332" s="237" customFormat="1" ht="21" customHeight="1" spans="1:2">
      <c r="A332" s="212" t="s">
        <v>382</v>
      </c>
      <c r="B332" s="249"/>
    </row>
    <row r="333" s="237" customFormat="1" ht="21" customHeight="1" spans="1:2">
      <c r="A333" s="212" t="s">
        <v>383</v>
      </c>
      <c r="B333" s="249">
        <v>501.06</v>
      </c>
    </row>
    <row r="334" s="237" customFormat="1" ht="21" customHeight="1" spans="1:2">
      <c r="A334" s="212" t="s">
        <v>384</v>
      </c>
      <c r="B334" s="249"/>
    </row>
    <row r="335" s="237" customFormat="1" ht="21" customHeight="1" spans="1:2">
      <c r="A335" s="212" t="s">
        <v>385</v>
      </c>
      <c r="B335" s="249"/>
    </row>
    <row r="336" s="237" customFormat="1" ht="21" customHeight="1" spans="1:2">
      <c r="A336" s="212" t="s">
        <v>386</v>
      </c>
      <c r="B336" s="249"/>
    </row>
    <row r="337" s="237" customFormat="1" ht="21" customHeight="1" spans="1:2">
      <c r="A337" s="212" t="s">
        <v>387</v>
      </c>
      <c r="B337" s="249">
        <v>135.29</v>
      </c>
    </row>
    <row r="338" s="237" customFormat="1" ht="21" customHeight="1" spans="1:2">
      <c r="A338" s="212" t="s">
        <v>388</v>
      </c>
      <c r="B338" s="249"/>
    </row>
    <row r="339" s="237" customFormat="1" ht="21" customHeight="1" spans="1:2">
      <c r="A339" s="212" t="s">
        <v>389</v>
      </c>
      <c r="B339" s="249">
        <v>135.29</v>
      </c>
    </row>
    <row r="340" s="237" customFormat="1" ht="21" customHeight="1" spans="1:2">
      <c r="A340" s="212" t="s">
        <v>390</v>
      </c>
      <c r="B340" s="249"/>
    </row>
    <row r="341" s="237" customFormat="1" ht="21" customHeight="1" spans="1:2">
      <c r="A341" s="212" t="s">
        <v>391</v>
      </c>
      <c r="B341" s="249"/>
    </row>
    <row r="342" s="237" customFormat="1" ht="21" customHeight="1" spans="1:2">
      <c r="A342" s="212" t="s">
        <v>770</v>
      </c>
      <c r="B342" s="249"/>
    </row>
    <row r="343" s="237" customFormat="1" ht="21" customHeight="1" spans="1:2">
      <c r="A343" s="212" t="s">
        <v>771</v>
      </c>
      <c r="B343" s="249"/>
    </row>
    <row r="344" s="237" customFormat="1" ht="21" customHeight="1" spans="1:2">
      <c r="A344" s="212" t="s">
        <v>772</v>
      </c>
      <c r="B344" s="249"/>
    </row>
    <row r="345" s="237" customFormat="1" ht="21" customHeight="1" spans="1:2">
      <c r="A345" s="212" t="s">
        <v>773</v>
      </c>
      <c r="B345" s="249"/>
    </row>
    <row r="346" s="237" customFormat="1" ht="21" customHeight="1" spans="1:2">
      <c r="A346" s="212" t="s">
        <v>392</v>
      </c>
      <c r="B346" s="249"/>
    </row>
    <row r="347" s="237" customFormat="1" ht="21" customHeight="1" spans="1:2">
      <c r="A347" s="212" t="s">
        <v>774</v>
      </c>
      <c r="B347" s="249"/>
    </row>
    <row r="348" s="237" customFormat="1" ht="21" customHeight="1" spans="1:2">
      <c r="A348" s="212" t="s">
        <v>393</v>
      </c>
      <c r="B348" s="249"/>
    </row>
    <row r="349" s="237" customFormat="1" ht="21" customHeight="1" spans="1:2">
      <c r="A349" s="212" t="s">
        <v>394</v>
      </c>
      <c r="B349" s="249"/>
    </row>
    <row r="350" s="237" customFormat="1" ht="21" customHeight="1" spans="1:2">
      <c r="A350" s="212" t="s">
        <v>395</v>
      </c>
      <c r="B350" s="249"/>
    </row>
    <row r="351" s="237" customFormat="1" ht="21" customHeight="1" spans="1:2">
      <c r="A351" s="211" t="s">
        <v>396</v>
      </c>
      <c r="B351" s="248">
        <v>80.37</v>
      </c>
    </row>
    <row r="352" s="237" customFormat="1" ht="21" customHeight="1" spans="1:2">
      <c r="A352" s="212" t="s">
        <v>397</v>
      </c>
      <c r="B352" s="249">
        <v>80.37</v>
      </c>
    </row>
    <row r="353" s="237" customFormat="1" ht="21" customHeight="1" spans="1:2">
      <c r="A353" s="212" t="s">
        <v>112</v>
      </c>
      <c r="B353" s="249"/>
    </row>
    <row r="354" s="237" customFormat="1" ht="21" customHeight="1" spans="1:2">
      <c r="A354" s="212" t="s">
        <v>113</v>
      </c>
      <c r="B354" s="249"/>
    </row>
    <row r="355" s="237" customFormat="1" ht="21" customHeight="1" spans="1:2">
      <c r="A355" s="212" t="s">
        <v>398</v>
      </c>
      <c r="B355" s="249">
        <v>80.37</v>
      </c>
    </row>
    <row r="356" s="237" customFormat="1" ht="21" customHeight="1" spans="1:2">
      <c r="A356" s="212" t="s">
        <v>399</v>
      </c>
      <c r="B356" s="249"/>
    </row>
    <row r="357" s="237" customFormat="1" ht="21" customHeight="1" spans="1:2">
      <c r="A357" s="212" t="s">
        <v>400</v>
      </c>
      <c r="B357" s="249"/>
    </row>
    <row r="358" s="237" customFormat="1" ht="21" customHeight="1" spans="1:2">
      <c r="A358" s="212" t="s">
        <v>401</v>
      </c>
      <c r="B358" s="249"/>
    </row>
    <row r="359" s="237" customFormat="1" ht="21" customHeight="1" spans="1:2">
      <c r="A359" s="212" t="s">
        <v>402</v>
      </c>
      <c r="B359" s="249"/>
    </row>
    <row r="360" s="237" customFormat="1" ht="21" customHeight="1" spans="1:2">
      <c r="A360" s="212" t="s">
        <v>403</v>
      </c>
      <c r="B360" s="249"/>
    </row>
    <row r="361" s="237" customFormat="1" ht="21" customHeight="1" spans="1:2">
      <c r="A361" s="212" t="s">
        <v>404</v>
      </c>
      <c r="B361" s="249"/>
    </row>
    <row r="362" s="237" customFormat="1" ht="21" customHeight="1" spans="1:2">
      <c r="A362" s="212" t="s">
        <v>405</v>
      </c>
      <c r="B362" s="249"/>
    </row>
    <row r="363" s="237" customFormat="1" ht="21" customHeight="1" spans="1:2">
      <c r="A363" s="212" t="s">
        <v>406</v>
      </c>
      <c r="B363" s="249"/>
    </row>
    <row r="364" s="237" customFormat="1" ht="21" customHeight="1" spans="1:2">
      <c r="A364" s="212" t="s">
        <v>407</v>
      </c>
      <c r="B364" s="249"/>
    </row>
    <row r="365" s="237" customFormat="1" ht="21" customHeight="1" spans="1:2">
      <c r="A365" s="212" t="s">
        <v>408</v>
      </c>
      <c r="B365" s="249"/>
    </row>
    <row r="366" s="237" customFormat="1" ht="21" customHeight="1" spans="1:2">
      <c r="A366" s="212" t="s">
        <v>409</v>
      </c>
      <c r="B366" s="249"/>
    </row>
    <row r="367" s="237" customFormat="1" ht="21" customHeight="1" spans="1:2">
      <c r="A367" s="211" t="s">
        <v>410</v>
      </c>
      <c r="B367" s="248">
        <v>321.43</v>
      </c>
    </row>
    <row r="368" s="237" customFormat="1" ht="21" customHeight="1" spans="1:2">
      <c r="A368" s="212" t="s">
        <v>411</v>
      </c>
      <c r="B368" s="249">
        <v>47.21</v>
      </c>
    </row>
    <row r="369" s="237" customFormat="1" ht="21" customHeight="1" spans="1:2">
      <c r="A369" s="212" t="s">
        <v>112</v>
      </c>
      <c r="B369" s="249"/>
    </row>
    <row r="370" s="237" customFormat="1" ht="21" customHeight="1" spans="1:2">
      <c r="A370" s="212" t="s">
        <v>113</v>
      </c>
      <c r="B370" s="249"/>
    </row>
    <row r="371" s="237" customFormat="1" ht="21" customHeight="1" spans="1:2">
      <c r="A371" s="212" t="s">
        <v>117</v>
      </c>
      <c r="B371" s="249">
        <v>47.21</v>
      </c>
    </row>
    <row r="372" s="237" customFormat="1" ht="21" customHeight="1" spans="1:2">
      <c r="A372" s="212" t="s">
        <v>412</v>
      </c>
      <c r="B372" s="249"/>
    </row>
    <row r="373" s="237" customFormat="1" ht="21" customHeight="1" spans="1:2">
      <c r="A373" s="212" t="s">
        <v>413</v>
      </c>
      <c r="B373" s="249"/>
    </row>
    <row r="374" s="237" customFormat="1" ht="21" customHeight="1" spans="1:2">
      <c r="A374" s="212" t="s">
        <v>414</v>
      </c>
      <c r="B374" s="249"/>
    </row>
    <row r="375" s="237" customFormat="1" ht="21" customHeight="1" spans="1:2">
      <c r="A375" s="212" t="s">
        <v>775</v>
      </c>
      <c r="B375" s="249"/>
    </row>
    <row r="376" s="237" customFormat="1" ht="21" customHeight="1" spans="1:2">
      <c r="A376" s="212" t="s">
        <v>415</v>
      </c>
      <c r="B376" s="249"/>
    </row>
    <row r="377" s="237" customFormat="1" ht="21" customHeight="1" spans="1:2">
      <c r="A377" s="212" t="s">
        <v>417</v>
      </c>
      <c r="B377" s="249"/>
    </row>
    <row r="378" s="237" customFormat="1" ht="21" customHeight="1" spans="1:2">
      <c r="A378" s="212" t="s">
        <v>418</v>
      </c>
      <c r="B378" s="249"/>
    </row>
    <row r="379" s="237" customFormat="1" ht="21" customHeight="1" spans="1:2">
      <c r="A379" s="212" t="s">
        <v>419</v>
      </c>
      <c r="B379" s="249"/>
    </row>
    <row r="380" s="237" customFormat="1" ht="21" customHeight="1" spans="1:2">
      <c r="A380" s="212" t="s">
        <v>776</v>
      </c>
      <c r="B380" s="249"/>
    </row>
    <row r="381" s="237" customFormat="1" ht="21" customHeight="1" spans="1:2">
      <c r="A381" s="212" t="s">
        <v>420</v>
      </c>
      <c r="B381" s="249"/>
    </row>
    <row r="382" s="237" customFormat="1" ht="21" customHeight="1" spans="1:2">
      <c r="A382" s="212" t="s">
        <v>421</v>
      </c>
      <c r="B382" s="249"/>
    </row>
    <row r="383" s="237" customFormat="1" ht="21" customHeight="1" spans="1:2">
      <c r="A383" s="212" t="s">
        <v>422</v>
      </c>
      <c r="B383" s="249"/>
    </row>
    <row r="384" s="237" customFormat="1" ht="21" customHeight="1" spans="1:2">
      <c r="A384" s="212" t="s">
        <v>423</v>
      </c>
      <c r="B384" s="249"/>
    </row>
    <row r="385" s="237" customFormat="1" ht="21" customHeight="1" spans="1:2">
      <c r="A385" s="212" t="s">
        <v>424</v>
      </c>
      <c r="B385" s="249"/>
    </row>
    <row r="386" s="237" customFormat="1" ht="21" customHeight="1" spans="1:2">
      <c r="A386" s="212" t="s">
        <v>425</v>
      </c>
      <c r="B386" s="249">
        <v>9.65</v>
      </c>
    </row>
    <row r="387" s="237" customFormat="1" ht="21" customHeight="1" spans="1:2">
      <c r="A387" s="212" t="s">
        <v>112</v>
      </c>
      <c r="B387" s="249"/>
    </row>
    <row r="388" s="237" customFormat="1" ht="21" customHeight="1" spans="1:2">
      <c r="A388" s="212" t="s">
        <v>113</v>
      </c>
      <c r="B388" s="249"/>
    </row>
    <row r="389" s="237" customFormat="1" ht="21" customHeight="1" spans="1:2">
      <c r="A389" s="212" t="s">
        <v>426</v>
      </c>
      <c r="B389" s="249"/>
    </row>
    <row r="390" s="237" customFormat="1" ht="21" customHeight="1" spans="1:2">
      <c r="A390" s="212" t="s">
        <v>427</v>
      </c>
      <c r="B390" s="249"/>
    </row>
    <row r="391" s="237" customFormat="1" ht="21" customHeight="1" spans="1:2">
      <c r="A391" s="212" t="s">
        <v>777</v>
      </c>
      <c r="B391" s="249"/>
    </row>
    <row r="392" s="237" customFormat="1" ht="21" customHeight="1" spans="1:2">
      <c r="A392" s="212" t="s">
        <v>428</v>
      </c>
      <c r="B392" s="249"/>
    </row>
    <row r="393" s="237" customFormat="1" ht="21" customHeight="1" spans="1:2">
      <c r="A393" s="212" t="s">
        <v>429</v>
      </c>
      <c r="B393" s="249"/>
    </row>
    <row r="394" s="237" customFormat="1" ht="21" customHeight="1" spans="1:2">
      <c r="A394" s="212" t="s">
        <v>431</v>
      </c>
      <c r="B394" s="249"/>
    </row>
    <row r="395" s="237" customFormat="1" ht="21" customHeight="1" spans="1:2">
      <c r="A395" s="212" t="s">
        <v>433</v>
      </c>
      <c r="B395" s="249">
        <v>9.65</v>
      </c>
    </row>
    <row r="396" s="237" customFormat="1" ht="21" customHeight="1" spans="1:2">
      <c r="A396" s="212" t="s">
        <v>434</v>
      </c>
      <c r="B396" s="249"/>
    </row>
    <row r="397" s="237" customFormat="1" ht="21" customHeight="1" spans="1:2">
      <c r="A397" s="212" t="s">
        <v>435</v>
      </c>
      <c r="B397" s="249"/>
    </row>
    <row r="398" s="237" customFormat="1" ht="21" customHeight="1" spans="1:2">
      <c r="A398" s="212" t="s">
        <v>112</v>
      </c>
      <c r="B398" s="249"/>
    </row>
    <row r="399" s="237" customFormat="1" ht="21" customHeight="1" spans="1:2">
      <c r="A399" s="212" t="s">
        <v>150</v>
      </c>
      <c r="B399" s="249"/>
    </row>
    <row r="400" s="237" customFormat="1" ht="21" customHeight="1" spans="1:2">
      <c r="A400" s="212" t="s">
        <v>778</v>
      </c>
      <c r="B400" s="249"/>
    </row>
    <row r="401" s="237" customFormat="1" ht="21" customHeight="1" spans="1:2">
      <c r="A401" s="212" t="s">
        <v>436</v>
      </c>
      <c r="B401" s="249"/>
    </row>
    <row r="402" s="237" customFormat="1" ht="21" customHeight="1" spans="1:2">
      <c r="A402" s="212" t="s">
        <v>437</v>
      </c>
      <c r="B402" s="249"/>
    </row>
    <row r="403" s="237" customFormat="1" ht="21" customHeight="1" spans="1:2">
      <c r="A403" s="212" t="s">
        <v>438</v>
      </c>
      <c r="B403" s="249"/>
    </row>
    <row r="404" s="237" customFormat="1" ht="21" customHeight="1" spans="1:2">
      <c r="A404" s="212" t="s">
        <v>439</v>
      </c>
      <c r="B404" s="249"/>
    </row>
    <row r="405" s="237" customFormat="1" ht="21" customHeight="1" spans="1:2">
      <c r="A405" s="212" t="s">
        <v>440</v>
      </c>
      <c r="B405" s="249"/>
    </row>
    <row r="406" s="237" customFormat="1" ht="21" customHeight="1" spans="1:2">
      <c r="A406" s="212" t="s">
        <v>442</v>
      </c>
      <c r="B406" s="249"/>
    </row>
    <row r="407" s="237" customFormat="1" ht="21" customHeight="1" spans="1:2">
      <c r="A407" s="212" t="s">
        <v>443</v>
      </c>
      <c r="B407" s="249"/>
    </row>
    <row r="408" s="237" customFormat="1" ht="21" customHeight="1" spans="1:2">
      <c r="A408" s="212" t="s">
        <v>779</v>
      </c>
      <c r="B408" s="249"/>
    </row>
    <row r="409" s="237" customFormat="1" ht="21" customHeight="1" spans="1:2">
      <c r="A409" s="212" t="s">
        <v>447</v>
      </c>
      <c r="B409" s="249"/>
    </row>
    <row r="410" s="237" customFormat="1" ht="21" customHeight="1" spans="1:2">
      <c r="A410" s="212" t="s">
        <v>448</v>
      </c>
      <c r="B410" s="249"/>
    </row>
    <row r="411" s="237" customFormat="1" ht="21" customHeight="1" spans="1:2">
      <c r="A411" s="212" t="s">
        <v>449</v>
      </c>
      <c r="B411" s="249"/>
    </row>
    <row r="412" s="237" customFormat="1" ht="21" customHeight="1" spans="1:2">
      <c r="A412" s="212" t="s">
        <v>450</v>
      </c>
      <c r="B412" s="249"/>
    </row>
    <row r="413" s="237" customFormat="1" ht="21" customHeight="1" spans="1:2">
      <c r="A413" s="212" t="s">
        <v>453</v>
      </c>
      <c r="B413" s="249"/>
    </row>
    <row r="414" s="237" customFormat="1" ht="21" customHeight="1" spans="1:2">
      <c r="A414" s="212" t="s">
        <v>454</v>
      </c>
      <c r="B414" s="249">
        <v>264.57</v>
      </c>
    </row>
    <row r="415" s="237" customFormat="1" ht="21" customHeight="1" spans="1:2">
      <c r="A415" s="212" t="s">
        <v>455</v>
      </c>
      <c r="B415" s="249"/>
    </row>
    <row r="416" s="237" customFormat="1" ht="21" customHeight="1" spans="1:2">
      <c r="A416" s="212" t="s">
        <v>456</v>
      </c>
      <c r="B416" s="249">
        <v>264.57</v>
      </c>
    </row>
    <row r="417" s="237" customFormat="1" ht="21" customHeight="1" spans="1:2">
      <c r="A417" s="212" t="s">
        <v>457</v>
      </c>
      <c r="B417" s="249"/>
    </row>
    <row r="418" s="237" customFormat="1" ht="21" customHeight="1" spans="1:2">
      <c r="A418" s="212" t="s">
        <v>458</v>
      </c>
      <c r="B418" s="249"/>
    </row>
    <row r="419" s="237" customFormat="1" ht="21" customHeight="1" spans="1:2">
      <c r="A419" s="212" t="s">
        <v>459</v>
      </c>
      <c r="B419" s="249"/>
    </row>
    <row r="420" s="237" customFormat="1" ht="21" customHeight="1" spans="1:2">
      <c r="A420" s="212" t="s">
        <v>460</v>
      </c>
      <c r="B420" s="249"/>
    </row>
    <row r="421" s="237" customFormat="1" ht="21" customHeight="1" spans="1:2">
      <c r="A421" s="212" t="s">
        <v>461</v>
      </c>
      <c r="B421" s="249"/>
    </row>
    <row r="422" s="237" customFormat="1" ht="21" customHeight="1" spans="1:2">
      <c r="A422" s="212" t="s">
        <v>462</v>
      </c>
      <c r="B422" s="249"/>
    </row>
    <row r="423" s="237" customFormat="1" ht="21" customHeight="1" spans="1:2">
      <c r="A423" s="212" t="s">
        <v>463</v>
      </c>
      <c r="B423" s="249"/>
    </row>
    <row r="424" s="237" customFormat="1" ht="21" customHeight="1" spans="1:2">
      <c r="A424" s="211" t="s">
        <v>464</v>
      </c>
      <c r="B424" s="248"/>
    </row>
    <row r="425" s="237" customFormat="1" ht="21" customHeight="1" spans="1:2">
      <c r="A425" s="212" t="s">
        <v>465</v>
      </c>
      <c r="B425" s="249"/>
    </row>
    <row r="426" s="237" customFormat="1" ht="21" customHeight="1" spans="1:2">
      <c r="A426" s="212" t="s">
        <v>112</v>
      </c>
      <c r="B426" s="249"/>
    </row>
    <row r="427" s="237" customFormat="1" ht="21" customHeight="1" spans="1:2">
      <c r="A427" s="212" t="s">
        <v>466</v>
      </c>
      <c r="B427" s="249"/>
    </row>
    <row r="428" s="237" customFormat="1" ht="21" customHeight="1" spans="1:2">
      <c r="A428" s="212" t="s">
        <v>467</v>
      </c>
      <c r="B428" s="249"/>
    </row>
    <row r="429" s="237" customFormat="1" ht="21" customHeight="1" spans="1:2">
      <c r="A429" s="212" t="s">
        <v>469</v>
      </c>
      <c r="B429" s="249"/>
    </row>
    <row r="430" s="237" customFormat="1" ht="21" customHeight="1" spans="1:2">
      <c r="A430" s="212" t="s">
        <v>470</v>
      </c>
      <c r="B430" s="249"/>
    </row>
    <row r="431" s="237" customFormat="1" ht="21" customHeight="1" spans="1:2">
      <c r="A431" s="212" t="s">
        <v>472</v>
      </c>
      <c r="B431" s="249"/>
    </row>
    <row r="432" s="237" customFormat="1" ht="21" customHeight="1" spans="1:2">
      <c r="A432" s="212" t="s">
        <v>473</v>
      </c>
      <c r="B432" s="249"/>
    </row>
    <row r="433" s="237" customFormat="1" ht="21" customHeight="1" spans="1:2">
      <c r="A433" s="212" t="s">
        <v>474</v>
      </c>
      <c r="B433" s="249"/>
    </row>
    <row r="434" s="237" customFormat="1" ht="21" customHeight="1" spans="1:2">
      <c r="A434" s="212" t="s">
        <v>475</v>
      </c>
      <c r="B434" s="249"/>
    </row>
    <row r="435" s="237" customFormat="1" ht="21" customHeight="1" spans="1:2">
      <c r="A435" s="212" t="s">
        <v>113</v>
      </c>
      <c r="B435" s="249"/>
    </row>
    <row r="436" s="237" customFormat="1" ht="21" customHeight="1" spans="1:2">
      <c r="A436" s="212" t="s">
        <v>476</v>
      </c>
      <c r="B436" s="249"/>
    </row>
    <row r="437" s="237" customFormat="1" ht="21" customHeight="1" spans="1:2">
      <c r="A437" s="212" t="s">
        <v>477</v>
      </c>
      <c r="B437" s="249"/>
    </row>
    <row r="438" s="237" customFormat="1" ht="21" customHeight="1" spans="1:2">
      <c r="A438" s="212" t="s">
        <v>478</v>
      </c>
      <c r="B438" s="249"/>
    </row>
    <row r="439" s="237" customFormat="1" ht="21" customHeight="1" spans="1:2">
      <c r="A439" s="212" t="s">
        <v>479</v>
      </c>
      <c r="B439" s="249"/>
    </row>
    <row r="440" s="237" customFormat="1" ht="21" customHeight="1" spans="1:2">
      <c r="A440" s="212" t="s">
        <v>481</v>
      </c>
      <c r="B440" s="249"/>
    </row>
    <row r="441" s="237" customFormat="1" ht="21" customHeight="1" spans="1:2">
      <c r="A441" s="212" t="s">
        <v>482</v>
      </c>
      <c r="B441" s="249"/>
    </row>
    <row r="442" s="237" customFormat="1" ht="21" customHeight="1" spans="1:2">
      <c r="A442" s="211" t="s">
        <v>483</v>
      </c>
      <c r="B442" s="248"/>
    </row>
    <row r="443" s="237" customFormat="1" ht="21" customHeight="1" spans="1:2">
      <c r="A443" s="212" t="s">
        <v>780</v>
      </c>
      <c r="B443" s="249"/>
    </row>
    <row r="444" s="237" customFormat="1" ht="21" customHeight="1" spans="1:2">
      <c r="A444" s="212" t="s">
        <v>781</v>
      </c>
      <c r="B444" s="249"/>
    </row>
    <row r="445" s="237" customFormat="1" ht="21" customHeight="1" spans="1:2">
      <c r="A445" s="212" t="s">
        <v>484</v>
      </c>
      <c r="B445" s="249"/>
    </row>
    <row r="446" s="237" customFormat="1" ht="21" customHeight="1" spans="1:2">
      <c r="A446" s="212" t="s">
        <v>112</v>
      </c>
      <c r="B446" s="249"/>
    </row>
    <row r="447" s="237" customFormat="1" ht="21" customHeight="1" spans="1:2">
      <c r="A447" s="212" t="s">
        <v>113</v>
      </c>
      <c r="B447" s="249"/>
    </row>
    <row r="448" s="237" customFormat="1" ht="21" customHeight="1" spans="1:2">
      <c r="A448" s="212" t="s">
        <v>485</v>
      </c>
      <c r="B448" s="249"/>
    </row>
    <row r="449" s="237" customFormat="1" ht="21" customHeight="1" spans="1:2">
      <c r="A449" s="212" t="s">
        <v>117</v>
      </c>
      <c r="B449" s="249"/>
    </row>
    <row r="450" s="237" customFormat="1" ht="21" customHeight="1" spans="1:2">
      <c r="A450" s="212" t="s">
        <v>486</v>
      </c>
      <c r="B450" s="249"/>
    </row>
    <row r="451" s="237" customFormat="1" ht="21" customHeight="1" spans="1:2">
      <c r="A451" s="212" t="s">
        <v>487</v>
      </c>
      <c r="B451" s="249"/>
    </row>
    <row r="452" s="237" customFormat="1" ht="21" customHeight="1" spans="1:2">
      <c r="A452" s="212" t="s">
        <v>112</v>
      </c>
      <c r="B452" s="249"/>
    </row>
    <row r="453" s="237" customFormat="1" ht="21" customHeight="1" spans="1:2">
      <c r="A453" s="212" t="s">
        <v>113</v>
      </c>
      <c r="B453" s="249"/>
    </row>
    <row r="454" s="237" customFormat="1" ht="21" customHeight="1" spans="1:2">
      <c r="A454" s="212" t="s">
        <v>488</v>
      </c>
      <c r="B454" s="249"/>
    </row>
    <row r="455" s="237" customFormat="1" ht="21" customHeight="1" spans="1:2">
      <c r="A455" s="212" t="s">
        <v>112</v>
      </c>
      <c r="B455" s="249"/>
    </row>
    <row r="456" s="237" customFormat="1" ht="21" customHeight="1" spans="1:2">
      <c r="A456" s="212" t="s">
        <v>113</v>
      </c>
      <c r="B456" s="249"/>
    </row>
    <row r="457" s="237" customFormat="1" ht="21" customHeight="1" spans="1:2">
      <c r="A457" s="212" t="s">
        <v>150</v>
      </c>
      <c r="B457" s="249"/>
    </row>
    <row r="458" s="237" customFormat="1" ht="21" customHeight="1" spans="1:2">
      <c r="A458" s="212" t="s">
        <v>489</v>
      </c>
      <c r="B458" s="249"/>
    </row>
    <row r="459" s="237" customFormat="1" ht="21" customHeight="1" spans="1:2">
      <c r="A459" s="211" t="s">
        <v>491</v>
      </c>
      <c r="B459" s="248"/>
    </row>
    <row r="460" s="237" customFormat="1" ht="21" customHeight="1" spans="1:2">
      <c r="A460" s="212" t="s">
        <v>492</v>
      </c>
      <c r="B460" s="249"/>
    </row>
    <row r="461" s="237" customFormat="1" ht="21" customHeight="1" spans="1:2">
      <c r="A461" s="212" t="s">
        <v>112</v>
      </c>
      <c r="B461" s="249"/>
    </row>
    <row r="462" s="237" customFormat="1" ht="21" customHeight="1" spans="1:2">
      <c r="A462" s="212" t="s">
        <v>113</v>
      </c>
      <c r="B462" s="249"/>
    </row>
    <row r="463" s="237" customFormat="1" ht="21" customHeight="1" spans="1:2">
      <c r="A463" s="212" t="s">
        <v>494</v>
      </c>
      <c r="B463" s="249"/>
    </row>
    <row r="464" s="237" customFormat="1" ht="21" customHeight="1" spans="1:2">
      <c r="A464" s="212" t="s">
        <v>495</v>
      </c>
      <c r="B464" s="249"/>
    </row>
    <row r="465" s="237" customFormat="1" ht="21" customHeight="1" spans="1:2">
      <c r="A465" s="212" t="s">
        <v>496</v>
      </c>
      <c r="B465" s="249"/>
    </row>
    <row r="466" s="237" customFormat="1" ht="21" customHeight="1" spans="1:2">
      <c r="A466" s="211" t="s">
        <v>499</v>
      </c>
      <c r="B466" s="248"/>
    </row>
    <row r="467" s="237" customFormat="1" ht="21" customHeight="1" spans="1:2">
      <c r="A467" s="212" t="s">
        <v>500</v>
      </c>
      <c r="B467" s="249"/>
    </row>
    <row r="468" s="237" customFormat="1" ht="21" customHeight="1" spans="1:2">
      <c r="A468" s="212" t="s">
        <v>501</v>
      </c>
      <c r="B468" s="249"/>
    </row>
    <row r="469" s="237" customFormat="1" ht="21" customHeight="1" spans="1:2">
      <c r="A469" s="211" t="s">
        <v>504</v>
      </c>
      <c r="B469" s="248"/>
    </row>
    <row r="470" s="237" customFormat="1" ht="21" customHeight="1" spans="1:2">
      <c r="A470" s="212" t="s">
        <v>505</v>
      </c>
      <c r="B470" s="249"/>
    </row>
    <row r="471" s="237" customFormat="1" ht="21" customHeight="1" spans="1:2">
      <c r="A471" s="212" t="s">
        <v>782</v>
      </c>
      <c r="B471" s="249"/>
    </row>
    <row r="472" s="237" customFormat="1" ht="21" customHeight="1" spans="1:2">
      <c r="A472" s="212" t="s">
        <v>783</v>
      </c>
      <c r="B472" s="249"/>
    </row>
    <row r="473" s="237" customFormat="1" ht="21" customHeight="1" spans="1:2">
      <c r="A473" s="212" t="s">
        <v>506</v>
      </c>
      <c r="B473" s="249"/>
    </row>
    <row r="474" s="237" customFormat="1" ht="21" customHeight="1" spans="1:2">
      <c r="A474" s="212" t="s">
        <v>507</v>
      </c>
      <c r="B474" s="249"/>
    </row>
    <row r="475" s="237" customFormat="1" ht="21" customHeight="1" spans="1:2">
      <c r="A475" s="212" t="s">
        <v>508</v>
      </c>
      <c r="B475" s="249"/>
    </row>
    <row r="476" s="237" customFormat="1" ht="21" customHeight="1" spans="1:2">
      <c r="A476" s="212" t="s">
        <v>784</v>
      </c>
      <c r="B476" s="249"/>
    </row>
    <row r="477" s="237" customFormat="1" ht="21" customHeight="1" spans="1:2">
      <c r="A477" s="212" t="s">
        <v>117</v>
      </c>
      <c r="B477" s="249"/>
    </row>
    <row r="478" s="237" customFormat="1" ht="21" customHeight="1" spans="1:2">
      <c r="A478" s="212" t="s">
        <v>510</v>
      </c>
      <c r="B478" s="249"/>
    </row>
    <row r="479" s="237" customFormat="1" ht="21" customHeight="1" spans="1:2">
      <c r="A479" s="212" t="s">
        <v>511</v>
      </c>
      <c r="B479" s="249"/>
    </row>
    <row r="480" s="237" customFormat="1" ht="21" customHeight="1" spans="1:2">
      <c r="A480" s="212" t="s">
        <v>512</v>
      </c>
      <c r="B480" s="249"/>
    </row>
    <row r="481" s="237" customFormat="1" ht="21" customHeight="1" spans="1:2">
      <c r="A481" s="211" t="s">
        <v>515</v>
      </c>
      <c r="B481" s="248">
        <v>93.22</v>
      </c>
    </row>
    <row r="482" s="237" customFormat="1" ht="21" customHeight="1" spans="1:2">
      <c r="A482" s="212" t="s">
        <v>516</v>
      </c>
      <c r="B482" s="249"/>
    </row>
    <row r="483" s="237" customFormat="1" ht="21" customHeight="1" spans="1:2">
      <c r="A483" s="212" t="s">
        <v>518</v>
      </c>
      <c r="B483" s="249"/>
    </row>
    <row r="484" s="237" customFormat="1" ht="21" customHeight="1" spans="1:2">
      <c r="A484" s="212" t="s">
        <v>520</v>
      </c>
      <c r="B484" s="249"/>
    </row>
    <row r="485" s="237" customFormat="1" ht="21" customHeight="1" spans="1:2">
      <c r="A485" s="212" t="s">
        <v>521</v>
      </c>
      <c r="B485" s="249"/>
    </row>
    <row r="486" s="237" customFormat="1" ht="21" customHeight="1" spans="1:2">
      <c r="A486" s="212" t="s">
        <v>522</v>
      </c>
      <c r="B486" s="249"/>
    </row>
    <row r="487" s="237" customFormat="1" ht="21" customHeight="1" spans="1:2">
      <c r="A487" s="212" t="s">
        <v>785</v>
      </c>
      <c r="B487" s="249"/>
    </row>
    <row r="488" s="237" customFormat="1" ht="21" customHeight="1" spans="1:2">
      <c r="A488" s="212" t="s">
        <v>786</v>
      </c>
      <c r="B488" s="249"/>
    </row>
    <row r="489" s="237" customFormat="1" ht="21" customHeight="1" spans="1:2">
      <c r="A489" s="212" t="s">
        <v>524</v>
      </c>
      <c r="B489" s="249"/>
    </row>
    <row r="490" s="237" customFormat="1" ht="21" customHeight="1" spans="1:2">
      <c r="A490" s="212" t="s">
        <v>525</v>
      </c>
      <c r="B490" s="249">
        <v>87.07</v>
      </c>
    </row>
    <row r="491" s="237" customFormat="1" ht="21" customHeight="1" spans="1:2">
      <c r="A491" s="212" t="s">
        <v>526</v>
      </c>
      <c r="B491" s="249">
        <v>6.16</v>
      </c>
    </row>
    <row r="492" s="237" customFormat="1" ht="21" customHeight="1" spans="1:2">
      <c r="A492" s="211" t="s">
        <v>527</v>
      </c>
      <c r="B492" s="248">
        <v>7</v>
      </c>
    </row>
    <row r="493" s="237" customFormat="1" ht="21" customHeight="1" spans="1:2">
      <c r="A493" s="212" t="s">
        <v>528</v>
      </c>
      <c r="B493" s="249"/>
    </row>
    <row r="494" s="237" customFormat="1" ht="21" customHeight="1" spans="1:2">
      <c r="A494" s="212" t="s">
        <v>112</v>
      </c>
      <c r="B494" s="249"/>
    </row>
    <row r="495" s="237" customFormat="1" ht="21" customHeight="1" spans="1:2">
      <c r="A495" s="212" t="s">
        <v>113</v>
      </c>
      <c r="B495" s="249"/>
    </row>
    <row r="496" s="237" customFormat="1" ht="21" customHeight="1" spans="1:2">
      <c r="A496" s="212" t="s">
        <v>529</v>
      </c>
      <c r="B496" s="249"/>
    </row>
    <row r="497" s="237" customFormat="1" ht="21" customHeight="1" spans="1:2">
      <c r="A497" s="212" t="s">
        <v>530</v>
      </c>
      <c r="B497" s="249"/>
    </row>
    <row r="498" s="237" customFormat="1" ht="21" customHeight="1" spans="1:2">
      <c r="A498" s="212" t="s">
        <v>531</v>
      </c>
      <c r="B498" s="249"/>
    </row>
    <row r="499" s="237" customFormat="1" ht="21" customHeight="1" spans="1:2">
      <c r="A499" s="212" t="s">
        <v>787</v>
      </c>
      <c r="B499" s="249"/>
    </row>
    <row r="500" s="237" customFormat="1" ht="21" customHeight="1" spans="1:2">
      <c r="A500" s="212" t="s">
        <v>533</v>
      </c>
      <c r="B500" s="249"/>
    </row>
    <row r="501" s="237" customFormat="1" ht="21" customHeight="1" spans="1:2">
      <c r="A501" s="212" t="s">
        <v>534</v>
      </c>
      <c r="B501" s="249"/>
    </row>
    <row r="502" s="237" customFormat="1" ht="21" customHeight="1" spans="1:2">
      <c r="A502" s="212" t="s">
        <v>535</v>
      </c>
      <c r="B502" s="249"/>
    </row>
    <row r="503" s="237" customFormat="1" ht="21" customHeight="1" spans="1:2">
      <c r="A503" s="212" t="s">
        <v>537</v>
      </c>
      <c r="B503" s="249"/>
    </row>
    <row r="504" s="237" customFormat="1" ht="21" customHeight="1" spans="1:2">
      <c r="A504" s="212" t="s">
        <v>538</v>
      </c>
      <c r="B504" s="249"/>
    </row>
    <row r="505" s="237" customFormat="1" ht="21" customHeight="1" spans="1:2">
      <c r="A505" s="212" t="s">
        <v>540</v>
      </c>
      <c r="B505" s="249"/>
    </row>
    <row r="506" s="237" customFormat="1" ht="21" customHeight="1" spans="1:2">
      <c r="A506" s="212" t="s">
        <v>541</v>
      </c>
      <c r="B506" s="249"/>
    </row>
    <row r="507" s="237" customFormat="1" ht="21" customHeight="1" spans="1:2">
      <c r="A507" s="212" t="s">
        <v>542</v>
      </c>
      <c r="B507" s="249"/>
    </row>
    <row r="508" s="237" customFormat="1" ht="21" customHeight="1" spans="1:2">
      <c r="A508" s="212" t="s">
        <v>544</v>
      </c>
      <c r="B508" s="249"/>
    </row>
    <row r="509" s="237" customFormat="1" ht="21" customHeight="1" spans="1:2">
      <c r="A509" s="212" t="s">
        <v>545</v>
      </c>
      <c r="B509" s="249">
        <v>7</v>
      </c>
    </row>
    <row r="510" s="237" customFormat="1" ht="21" customHeight="1" spans="1:2">
      <c r="A510" s="212" t="s">
        <v>546</v>
      </c>
      <c r="B510" s="249">
        <v>7</v>
      </c>
    </row>
    <row r="511" s="237" customFormat="1" ht="21" customHeight="1" spans="1:2">
      <c r="A511" s="211" t="s">
        <v>788</v>
      </c>
      <c r="B511" s="248">
        <v>22.57</v>
      </c>
    </row>
    <row r="512" s="237" customFormat="1" ht="21" customHeight="1" spans="1:2">
      <c r="A512" s="211" t="s">
        <v>547</v>
      </c>
      <c r="B512" s="248"/>
    </row>
    <row r="513" s="237" customFormat="1" ht="21" customHeight="1" spans="1:2">
      <c r="A513" s="212" t="s">
        <v>789</v>
      </c>
      <c r="B513" s="249"/>
    </row>
    <row r="514" s="237" customFormat="1" ht="21" customHeight="1" spans="1:2">
      <c r="A514" s="212" t="s">
        <v>790</v>
      </c>
      <c r="B514" s="249"/>
    </row>
    <row r="515" s="237" customFormat="1" ht="21" customHeight="1" spans="1:2">
      <c r="A515" s="250" t="s">
        <v>548</v>
      </c>
      <c r="B515" s="249"/>
    </row>
    <row r="516" s="237" customFormat="1" ht="21" customHeight="1" spans="1:2">
      <c r="A516" s="250" t="s">
        <v>549</v>
      </c>
      <c r="B516" s="249"/>
    </row>
    <row r="517" s="237" customFormat="1" ht="21" customHeight="1" spans="1:2">
      <c r="A517" s="211" t="s">
        <v>550</v>
      </c>
      <c r="B517" s="248"/>
    </row>
    <row r="518" s="237" customFormat="1" ht="21" customHeight="1" spans="1:2">
      <c r="A518" s="212" t="s">
        <v>551</v>
      </c>
      <c r="B518" s="249"/>
    </row>
    <row r="519" s="237" customFormat="1" ht="21" customHeight="1" spans="1:2">
      <c r="A519" s="212" t="s">
        <v>552</v>
      </c>
      <c r="B519" s="249"/>
    </row>
    <row r="520" s="237" customFormat="1" ht="21" customHeight="1" spans="1:2">
      <c r="A520" s="251" t="s">
        <v>553</v>
      </c>
      <c r="B520" s="248"/>
    </row>
    <row r="521" s="237" customFormat="1" ht="21" customHeight="1" spans="1:2">
      <c r="A521" s="212" t="s">
        <v>554</v>
      </c>
      <c r="B521" s="249"/>
    </row>
    <row r="522" s="237" customFormat="1" ht="40" customHeight="1" spans="1:2">
      <c r="A522" s="252" t="s">
        <v>791</v>
      </c>
      <c r="B522" s="253"/>
    </row>
  </sheetData>
  <autoFilter ref="A5:C522">
    <extLst/>
  </autoFilter>
  <mergeCells count="4">
    <mergeCell ref="A1:B1"/>
    <mergeCell ref="A2:B2"/>
    <mergeCell ref="A3:B3"/>
    <mergeCell ref="A522:B522"/>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33"/>
  <sheetViews>
    <sheetView showZeros="0" workbookViewId="0">
      <selection activeCell="H20" sqref="H20"/>
    </sheetView>
  </sheetViews>
  <sheetFormatPr defaultColWidth="9" defaultRowHeight="16.5" outlineLevelCol="4"/>
  <cols>
    <col min="1" max="1" width="36.875" style="220" customWidth="1"/>
    <col min="2" max="4" width="16.5" style="221" customWidth="1"/>
    <col min="5" max="5" width="7.625" style="220" customWidth="1"/>
    <col min="6" max="16384" width="9" style="220"/>
  </cols>
  <sheetData>
    <row r="1" s="215" customFormat="1" ht="20.25" customHeight="1" spans="1:4">
      <c r="A1" s="222" t="s">
        <v>792</v>
      </c>
      <c r="B1" s="222"/>
      <c r="C1" s="222"/>
      <c r="D1" s="222"/>
    </row>
    <row r="2" s="216" customFormat="1" ht="29.25" customHeight="1" spans="1:4">
      <c r="A2" s="223" t="s">
        <v>760</v>
      </c>
      <c r="B2" s="223"/>
      <c r="C2" s="223"/>
      <c r="D2" s="223"/>
    </row>
    <row r="3" s="217" customFormat="1" ht="18" customHeight="1" spans="1:4">
      <c r="A3" s="224" t="s">
        <v>793</v>
      </c>
      <c r="B3" s="224"/>
      <c r="C3" s="224"/>
      <c r="D3" s="224"/>
    </row>
    <row r="4" ht="21" customHeight="1" spans="1:4">
      <c r="A4" s="225"/>
      <c r="B4" s="225"/>
      <c r="C4" s="225"/>
      <c r="D4" s="226" t="s">
        <v>38</v>
      </c>
    </row>
    <row r="5" s="218" customFormat="1" ht="24" customHeight="1" spans="1:4">
      <c r="A5" s="227" t="s">
        <v>794</v>
      </c>
      <c r="B5" s="209" t="s">
        <v>795</v>
      </c>
      <c r="C5" s="209"/>
      <c r="D5" s="209"/>
    </row>
    <row r="6" s="218" customFormat="1" ht="24" customHeight="1" spans="1:5">
      <c r="A6" s="227"/>
      <c r="B6" s="209" t="s">
        <v>796</v>
      </c>
      <c r="C6" s="209" t="s">
        <v>797</v>
      </c>
      <c r="D6" s="209" t="s">
        <v>798</v>
      </c>
      <c r="E6" s="228"/>
    </row>
    <row r="7" s="219" customFormat="1" ht="26" customHeight="1" spans="1:4">
      <c r="A7" s="177" t="s">
        <v>600</v>
      </c>
      <c r="B7" s="229">
        <f>SUM(B8:B32)</f>
        <v>2523.53</v>
      </c>
      <c r="C7" s="229">
        <f>SUM(C8:C32)</f>
        <v>1313.13</v>
      </c>
      <c r="D7" s="229">
        <f>SUM(D8:D32)</f>
        <v>1210.4</v>
      </c>
    </row>
    <row r="8" ht="26" customHeight="1" spans="1:4">
      <c r="A8" s="230" t="s">
        <v>715</v>
      </c>
      <c r="B8" s="231">
        <f>C8+D8</f>
        <v>936.9</v>
      </c>
      <c r="C8" s="231">
        <v>665.74</v>
      </c>
      <c r="D8" s="231">
        <v>271.16</v>
      </c>
    </row>
    <row r="9" ht="26" customHeight="1" spans="1:4">
      <c r="A9" s="230" t="s">
        <v>717</v>
      </c>
      <c r="B9" s="231">
        <f t="shared" ref="B9:B32" si="0">C9+D9</f>
        <v>0</v>
      </c>
      <c r="C9" s="231"/>
      <c r="D9" s="231"/>
    </row>
    <row r="10" ht="26" customHeight="1" spans="1:4">
      <c r="A10" s="230" t="s">
        <v>56</v>
      </c>
      <c r="B10" s="231">
        <f t="shared" si="0"/>
        <v>0</v>
      </c>
      <c r="C10" s="231"/>
      <c r="D10" s="231"/>
    </row>
    <row r="11" ht="26" customHeight="1" spans="1:4">
      <c r="A11" s="230" t="s">
        <v>720</v>
      </c>
      <c r="B11" s="231">
        <f t="shared" si="0"/>
        <v>20.49</v>
      </c>
      <c r="C11" s="231"/>
      <c r="D11" s="231">
        <v>20.49</v>
      </c>
    </row>
    <row r="12" ht="26" customHeight="1" spans="1:4">
      <c r="A12" s="230" t="s">
        <v>722</v>
      </c>
      <c r="B12" s="231">
        <f t="shared" si="0"/>
        <v>0</v>
      </c>
      <c r="C12" s="231"/>
      <c r="D12" s="231"/>
    </row>
    <row r="13" ht="26" customHeight="1" spans="1:4">
      <c r="A13" s="230" t="s">
        <v>724</v>
      </c>
      <c r="B13" s="231">
        <f t="shared" si="0"/>
        <v>0</v>
      </c>
      <c r="C13" s="231"/>
      <c r="D13" s="231"/>
    </row>
    <row r="14" ht="26" customHeight="1" spans="1:4">
      <c r="A14" s="230" t="s">
        <v>726</v>
      </c>
      <c r="B14" s="231">
        <f t="shared" si="0"/>
        <v>18.96</v>
      </c>
      <c r="C14" s="231">
        <v>18.96</v>
      </c>
      <c r="D14" s="231"/>
    </row>
    <row r="15" ht="26" customHeight="1" spans="1:4">
      <c r="A15" s="230" t="s">
        <v>728</v>
      </c>
      <c r="B15" s="231">
        <f t="shared" si="0"/>
        <v>550.43</v>
      </c>
      <c r="C15" s="231">
        <v>354.43</v>
      </c>
      <c r="D15" s="231">
        <v>196</v>
      </c>
    </row>
    <row r="16" ht="26" customHeight="1" spans="1:4">
      <c r="A16" s="230" t="s">
        <v>730</v>
      </c>
      <c r="B16" s="231">
        <f t="shared" si="0"/>
        <v>86.35</v>
      </c>
      <c r="C16" s="231">
        <v>53.19</v>
      </c>
      <c r="D16" s="231">
        <v>33.16</v>
      </c>
    </row>
    <row r="17" ht="26" customHeight="1" spans="1:4">
      <c r="A17" s="230" t="s">
        <v>732</v>
      </c>
      <c r="B17" s="231">
        <f t="shared" si="0"/>
        <v>385.81</v>
      </c>
      <c r="C17" s="231"/>
      <c r="D17" s="231">
        <v>385.81</v>
      </c>
    </row>
    <row r="18" ht="26" customHeight="1" spans="1:4">
      <c r="A18" s="230" t="s">
        <v>734</v>
      </c>
      <c r="B18" s="231">
        <f t="shared" si="0"/>
        <v>80.37</v>
      </c>
      <c r="C18" s="231">
        <v>80.37</v>
      </c>
      <c r="D18" s="231"/>
    </row>
    <row r="19" ht="26" customHeight="1" spans="1:4">
      <c r="A19" s="230" t="s">
        <v>736</v>
      </c>
      <c r="B19" s="231">
        <f t="shared" si="0"/>
        <v>321.43</v>
      </c>
      <c r="C19" s="231">
        <v>47.22</v>
      </c>
      <c r="D19" s="231">
        <v>274.21</v>
      </c>
    </row>
    <row r="20" ht="26" customHeight="1" spans="1:4">
      <c r="A20" s="230" t="s">
        <v>738</v>
      </c>
      <c r="B20" s="231">
        <f t="shared" si="0"/>
        <v>0</v>
      </c>
      <c r="C20" s="231"/>
      <c r="D20" s="231"/>
    </row>
    <row r="21" ht="26" customHeight="1" spans="1:4">
      <c r="A21" s="230" t="s">
        <v>740</v>
      </c>
      <c r="B21" s="231">
        <f t="shared" si="0"/>
        <v>0</v>
      </c>
      <c r="C21" s="231"/>
      <c r="D21" s="231"/>
    </row>
    <row r="22" ht="26" customHeight="1" spans="1:4">
      <c r="A22" s="230" t="s">
        <v>741</v>
      </c>
      <c r="B22" s="231">
        <f t="shared" si="0"/>
        <v>0</v>
      </c>
      <c r="C22" s="231"/>
      <c r="D22" s="231"/>
    </row>
    <row r="23" ht="26" customHeight="1" spans="1:4">
      <c r="A23" s="230" t="s">
        <v>743</v>
      </c>
      <c r="B23" s="231">
        <f t="shared" si="0"/>
        <v>0</v>
      </c>
      <c r="C23" s="231"/>
      <c r="D23" s="231"/>
    </row>
    <row r="24" ht="26" customHeight="1" spans="1:4">
      <c r="A24" s="232" t="s">
        <v>745</v>
      </c>
      <c r="B24" s="231">
        <f t="shared" si="0"/>
        <v>0</v>
      </c>
      <c r="C24" s="231"/>
      <c r="D24" s="231"/>
    </row>
    <row r="25" ht="26" customHeight="1" spans="1:4">
      <c r="A25" s="230" t="s">
        <v>747</v>
      </c>
      <c r="B25" s="231">
        <f t="shared" si="0"/>
        <v>0</v>
      </c>
      <c r="C25" s="231"/>
      <c r="D25" s="231"/>
    </row>
    <row r="26" ht="26" customHeight="1" spans="1:4">
      <c r="A26" s="230" t="s">
        <v>749</v>
      </c>
      <c r="B26" s="231">
        <f t="shared" si="0"/>
        <v>93.22</v>
      </c>
      <c r="C26" s="231">
        <v>93.22</v>
      </c>
      <c r="D26" s="231"/>
    </row>
    <row r="27" ht="26" customHeight="1" spans="1:4">
      <c r="A27" s="230" t="s">
        <v>751</v>
      </c>
      <c r="B27" s="231">
        <f t="shared" si="0"/>
        <v>0</v>
      </c>
      <c r="C27" s="231"/>
      <c r="D27" s="231"/>
    </row>
    <row r="28" ht="26" customHeight="1" spans="1:4">
      <c r="A28" s="230" t="s">
        <v>753</v>
      </c>
      <c r="B28" s="231">
        <f t="shared" si="0"/>
        <v>7</v>
      </c>
      <c r="C28" s="231"/>
      <c r="D28" s="231">
        <v>7</v>
      </c>
    </row>
    <row r="29" ht="26" customHeight="1" spans="1:4">
      <c r="A29" s="230" t="s">
        <v>754</v>
      </c>
      <c r="B29" s="231">
        <f t="shared" si="0"/>
        <v>22.57</v>
      </c>
      <c r="C29" s="231"/>
      <c r="D29" s="231">
        <v>22.57</v>
      </c>
    </row>
    <row r="30" ht="26" customHeight="1" spans="1:4">
      <c r="A30" s="230" t="s">
        <v>755</v>
      </c>
      <c r="B30" s="231">
        <f t="shared" si="0"/>
        <v>0</v>
      </c>
      <c r="C30" s="231"/>
      <c r="D30" s="231"/>
    </row>
    <row r="31" ht="26" customHeight="1" spans="1:4">
      <c r="A31" s="230" t="s">
        <v>756</v>
      </c>
      <c r="B31" s="231">
        <f t="shared" si="0"/>
        <v>0</v>
      </c>
      <c r="C31" s="231"/>
      <c r="D31" s="231"/>
    </row>
    <row r="32" ht="26" customHeight="1" spans="1:4">
      <c r="A32" s="230" t="s">
        <v>757</v>
      </c>
      <c r="B32" s="231">
        <f t="shared" si="0"/>
        <v>0</v>
      </c>
      <c r="C32" s="231"/>
      <c r="D32" s="231"/>
    </row>
    <row r="33" ht="68" customHeight="1" spans="1:4">
      <c r="A33" s="233" t="s">
        <v>799</v>
      </c>
      <c r="B33" s="234"/>
      <c r="C33" s="234"/>
      <c r="D33" s="234"/>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B32"/>
  <sheetViews>
    <sheetView workbookViewId="0">
      <selection activeCell="B7" sqref="B7"/>
    </sheetView>
  </sheetViews>
  <sheetFormatPr defaultColWidth="21.5" defaultRowHeight="21.95" customHeight="1" outlineLevelCol="1"/>
  <cols>
    <col min="1" max="1" width="53.25" style="151" customWidth="1"/>
    <col min="2" max="2" width="23" style="205" customWidth="1"/>
    <col min="3" max="3" width="14.75" style="151" customWidth="1"/>
    <col min="4" max="247" width="21.5" style="151"/>
    <col min="248" max="248" width="52.25" style="151" customWidth="1"/>
    <col min="249" max="249" width="32.5" style="151" customWidth="1"/>
    <col min="250" max="503" width="21.5" style="151"/>
    <col min="504" max="504" width="52.25" style="151" customWidth="1"/>
    <col min="505" max="505" width="32.5" style="151" customWidth="1"/>
    <col min="506" max="759" width="21.5" style="151"/>
    <col min="760" max="760" width="52.25" style="151" customWidth="1"/>
    <col min="761" max="761" width="32.5" style="151" customWidth="1"/>
    <col min="762" max="1015" width="21.5" style="151"/>
    <col min="1016" max="1016" width="52.25" style="151" customWidth="1"/>
    <col min="1017" max="1017" width="32.5" style="151" customWidth="1"/>
    <col min="1018" max="1271" width="21.5" style="151"/>
    <col min="1272" max="1272" width="52.25" style="151" customWidth="1"/>
    <col min="1273" max="1273" width="32.5" style="151" customWidth="1"/>
    <col min="1274" max="1527" width="21.5" style="151"/>
    <col min="1528" max="1528" width="52.25" style="151" customWidth="1"/>
    <col min="1529" max="1529" width="32.5" style="151" customWidth="1"/>
    <col min="1530" max="1783" width="21.5" style="151"/>
    <col min="1784" max="1784" width="52.25" style="151" customWidth="1"/>
    <col min="1785" max="1785" width="32.5" style="151" customWidth="1"/>
    <col min="1786" max="2039" width="21.5" style="151"/>
    <col min="2040" max="2040" width="52.25" style="151" customWidth="1"/>
    <col min="2041" max="2041" width="32.5" style="151" customWidth="1"/>
    <col min="2042" max="2295" width="21.5" style="151"/>
    <col min="2296" max="2296" width="52.25" style="151" customWidth="1"/>
    <col min="2297" max="2297" width="32.5" style="151" customWidth="1"/>
    <col min="2298" max="2551" width="21.5" style="151"/>
    <col min="2552" max="2552" width="52.25" style="151" customWidth="1"/>
    <col min="2553" max="2553" width="32.5" style="151" customWidth="1"/>
    <col min="2554" max="2807" width="21.5" style="151"/>
    <col min="2808" max="2808" width="52.25" style="151" customWidth="1"/>
    <col min="2809" max="2809" width="32.5" style="151" customWidth="1"/>
    <col min="2810" max="3063" width="21.5" style="151"/>
    <col min="3064" max="3064" width="52.25" style="151" customWidth="1"/>
    <col min="3065" max="3065" width="32.5" style="151" customWidth="1"/>
    <col min="3066" max="3319" width="21.5" style="151"/>
    <col min="3320" max="3320" width="52.25" style="151" customWidth="1"/>
    <col min="3321" max="3321" width="32.5" style="151" customWidth="1"/>
    <col min="3322" max="3575" width="21.5" style="151"/>
    <col min="3576" max="3576" width="52.25" style="151" customWidth="1"/>
    <col min="3577" max="3577" width="32.5" style="151" customWidth="1"/>
    <col min="3578" max="3831" width="21.5" style="151"/>
    <col min="3832" max="3832" width="52.25" style="151" customWidth="1"/>
    <col min="3833" max="3833" width="32.5" style="151" customWidth="1"/>
    <col min="3834" max="4087" width="21.5" style="151"/>
    <col min="4088" max="4088" width="52.25" style="151" customWidth="1"/>
    <col min="4089" max="4089" width="32.5" style="151" customWidth="1"/>
    <col min="4090" max="4343" width="21.5" style="151"/>
    <col min="4344" max="4344" width="52.25" style="151" customWidth="1"/>
    <col min="4345" max="4345" width="32.5" style="151" customWidth="1"/>
    <col min="4346" max="4599" width="21.5" style="151"/>
    <col min="4600" max="4600" width="52.25" style="151" customWidth="1"/>
    <col min="4601" max="4601" width="32.5" style="151" customWidth="1"/>
    <col min="4602" max="4855" width="21.5" style="151"/>
    <col min="4856" max="4856" width="52.25" style="151" customWidth="1"/>
    <col min="4857" max="4857" width="32.5" style="151" customWidth="1"/>
    <col min="4858" max="5111" width="21.5" style="151"/>
    <col min="5112" max="5112" width="52.25" style="151" customWidth="1"/>
    <col min="5113" max="5113" width="32.5" style="151" customWidth="1"/>
    <col min="5114" max="5367" width="21.5" style="151"/>
    <col min="5368" max="5368" width="52.25" style="151" customWidth="1"/>
    <col min="5369" max="5369" width="32.5" style="151" customWidth="1"/>
    <col min="5370" max="5623" width="21.5" style="151"/>
    <col min="5624" max="5624" width="52.25" style="151" customWidth="1"/>
    <col min="5625" max="5625" width="32.5" style="151" customWidth="1"/>
    <col min="5626" max="5879" width="21.5" style="151"/>
    <col min="5880" max="5880" width="52.25" style="151" customWidth="1"/>
    <col min="5881" max="5881" width="32.5" style="151" customWidth="1"/>
    <col min="5882" max="6135" width="21.5" style="151"/>
    <col min="6136" max="6136" width="52.25" style="151" customWidth="1"/>
    <col min="6137" max="6137" width="32.5" style="151" customWidth="1"/>
    <col min="6138" max="6391" width="21.5" style="151"/>
    <col min="6392" max="6392" width="52.25" style="151" customWidth="1"/>
    <col min="6393" max="6393" width="32.5" style="151" customWidth="1"/>
    <col min="6394" max="6647" width="21.5" style="151"/>
    <col min="6648" max="6648" width="52.25" style="151" customWidth="1"/>
    <col min="6649" max="6649" width="32.5" style="151" customWidth="1"/>
    <col min="6650" max="6903" width="21.5" style="151"/>
    <col min="6904" max="6904" width="52.25" style="151" customWidth="1"/>
    <col min="6905" max="6905" width="32.5" style="151" customWidth="1"/>
    <col min="6906" max="7159" width="21.5" style="151"/>
    <col min="7160" max="7160" width="52.25" style="151" customWidth="1"/>
    <col min="7161" max="7161" width="32.5" style="151" customWidth="1"/>
    <col min="7162" max="7415" width="21.5" style="151"/>
    <col min="7416" max="7416" width="52.25" style="151" customWidth="1"/>
    <col min="7417" max="7417" width="32.5" style="151" customWidth="1"/>
    <col min="7418" max="7671" width="21.5" style="151"/>
    <col min="7672" max="7672" width="52.25" style="151" customWidth="1"/>
    <col min="7673" max="7673" width="32.5" style="151" customWidth="1"/>
    <col min="7674" max="7927" width="21.5" style="151"/>
    <col min="7928" max="7928" width="52.25" style="151" customWidth="1"/>
    <col min="7929" max="7929" width="32.5" style="151" customWidth="1"/>
    <col min="7930" max="8183" width="21.5" style="151"/>
    <col min="8184" max="8184" width="52.25" style="151" customWidth="1"/>
    <col min="8185" max="8185" width="32.5" style="151" customWidth="1"/>
    <col min="8186" max="8439" width="21.5" style="151"/>
    <col min="8440" max="8440" width="52.25" style="151" customWidth="1"/>
    <col min="8441" max="8441" width="32.5" style="151" customWidth="1"/>
    <col min="8442" max="8695" width="21.5" style="151"/>
    <col min="8696" max="8696" width="52.25" style="151" customWidth="1"/>
    <col min="8697" max="8697" width="32.5" style="151" customWidth="1"/>
    <col min="8698" max="8951" width="21.5" style="151"/>
    <col min="8952" max="8952" width="52.25" style="151" customWidth="1"/>
    <col min="8953" max="8953" width="32.5" style="151" customWidth="1"/>
    <col min="8954" max="9207" width="21.5" style="151"/>
    <col min="9208" max="9208" width="52.25" style="151" customWidth="1"/>
    <col min="9209" max="9209" width="32.5" style="151" customWidth="1"/>
    <col min="9210" max="9463" width="21.5" style="151"/>
    <col min="9464" max="9464" width="52.25" style="151" customWidth="1"/>
    <col min="9465" max="9465" width="32.5" style="151" customWidth="1"/>
    <col min="9466" max="9719" width="21.5" style="151"/>
    <col min="9720" max="9720" width="52.25" style="151" customWidth="1"/>
    <col min="9721" max="9721" width="32.5" style="151" customWidth="1"/>
    <col min="9722" max="9975" width="21.5" style="151"/>
    <col min="9976" max="9976" width="52.25" style="151" customWidth="1"/>
    <col min="9977" max="9977" width="32.5" style="151" customWidth="1"/>
    <col min="9978" max="10231" width="21.5" style="151"/>
    <col min="10232" max="10232" width="52.25" style="151" customWidth="1"/>
    <col min="10233" max="10233" width="32.5" style="151" customWidth="1"/>
    <col min="10234" max="10487" width="21.5" style="151"/>
    <col min="10488" max="10488" width="52.25" style="151" customWidth="1"/>
    <col min="10489" max="10489" width="32.5" style="151" customWidth="1"/>
    <col min="10490" max="10743" width="21.5" style="151"/>
    <col min="10744" max="10744" width="52.25" style="151" customWidth="1"/>
    <col min="10745" max="10745" width="32.5" style="151" customWidth="1"/>
    <col min="10746" max="10999" width="21.5" style="151"/>
    <col min="11000" max="11000" width="52.25" style="151" customWidth="1"/>
    <col min="11001" max="11001" width="32.5" style="151" customWidth="1"/>
    <col min="11002" max="11255" width="21.5" style="151"/>
    <col min="11256" max="11256" width="52.25" style="151" customWidth="1"/>
    <col min="11257" max="11257" width="32.5" style="151" customWidth="1"/>
    <col min="11258" max="11511" width="21.5" style="151"/>
    <col min="11512" max="11512" width="52.25" style="151" customWidth="1"/>
    <col min="11513" max="11513" width="32.5" style="151" customWidth="1"/>
    <col min="11514" max="11767" width="21.5" style="151"/>
    <col min="11768" max="11768" width="52.25" style="151" customWidth="1"/>
    <col min="11769" max="11769" width="32.5" style="151" customWidth="1"/>
    <col min="11770" max="12023" width="21.5" style="151"/>
    <col min="12024" max="12024" width="52.25" style="151" customWidth="1"/>
    <col min="12025" max="12025" width="32.5" style="151" customWidth="1"/>
    <col min="12026" max="12279" width="21.5" style="151"/>
    <col min="12280" max="12280" width="52.25" style="151" customWidth="1"/>
    <col min="12281" max="12281" width="32.5" style="151" customWidth="1"/>
    <col min="12282" max="12535" width="21.5" style="151"/>
    <col min="12536" max="12536" width="52.25" style="151" customWidth="1"/>
    <col min="12537" max="12537" width="32.5" style="151" customWidth="1"/>
    <col min="12538" max="12791" width="21.5" style="151"/>
    <col min="12792" max="12792" width="52.25" style="151" customWidth="1"/>
    <col min="12793" max="12793" width="32.5" style="151" customWidth="1"/>
    <col min="12794" max="13047" width="21.5" style="151"/>
    <col min="13048" max="13048" width="52.25" style="151" customWidth="1"/>
    <col min="13049" max="13049" width="32.5" style="151" customWidth="1"/>
    <col min="13050" max="13303" width="21.5" style="151"/>
    <col min="13304" max="13304" width="52.25" style="151" customWidth="1"/>
    <col min="13305" max="13305" width="32.5" style="151" customWidth="1"/>
    <col min="13306" max="13559" width="21.5" style="151"/>
    <col min="13560" max="13560" width="52.25" style="151" customWidth="1"/>
    <col min="13561" max="13561" width="32.5" style="151" customWidth="1"/>
    <col min="13562" max="13815" width="21.5" style="151"/>
    <col min="13816" max="13816" width="52.25" style="151" customWidth="1"/>
    <col min="13817" max="13817" width="32.5" style="151" customWidth="1"/>
    <col min="13818" max="14071" width="21.5" style="151"/>
    <col min="14072" max="14072" width="52.25" style="151" customWidth="1"/>
    <col min="14073" max="14073" width="32.5" style="151" customWidth="1"/>
    <col min="14074" max="14327" width="21.5" style="151"/>
    <col min="14328" max="14328" width="52.25" style="151" customWidth="1"/>
    <col min="14329" max="14329" width="32.5" style="151" customWidth="1"/>
    <col min="14330" max="14583" width="21.5" style="151"/>
    <col min="14584" max="14584" width="52.25" style="151" customWidth="1"/>
    <col min="14585" max="14585" width="32.5" style="151" customWidth="1"/>
    <col min="14586" max="14839" width="21.5" style="151"/>
    <col min="14840" max="14840" width="52.25" style="151" customWidth="1"/>
    <col min="14841" max="14841" width="32.5" style="151" customWidth="1"/>
    <col min="14842" max="15095" width="21.5" style="151"/>
    <col min="15096" max="15096" width="52.25" style="151" customWidth="1"/>
    <col min="15097" max="15097" width="32.5" style="151" customWidth="1"/>
    <col min="15098" max="15351" width="21.5" style="151"/>
    <col min="15352" max="15352" width="52.25" style="151" customWidth="1"/>
    <col min="15353" max="15353" width="32.5" style="151" customWidth="1"/>
    <col min="15354" max="15607" width="21.5" style="151"/>
    <col min="15608" max="15608" width="52.25" style="151" customWidth="1"/>
    <col min="15609" max="15609" width="32.5" style="151" customWidth="1"/>
    <col min="15610" max="15863" width="21.5" style="151"/>
    <col min="15864" max="15864" width="52.25" style="151" customWidth="1"/>
    <col min="15865" max="15865" width="32.5" style="151" customWidth="1"/>
    <col min="15866" max="16119" width="21.5" style="151"/>
    <col min="16120" max="16120" width="52.25" style="151" customWidth="1"/>
    <col min="16121" max="16121" width="32.5" style="151" customWidth="1"/>
    <col min="16122" max="16384" width="21.5" style="151"/>
  </cols>
  <sheetData>
    <row r="1" s="146" customFormat="1" ht="23.25" customHeight="1" spans="1:2">
      <c r="A1" s="33" t="s">
        <v>800</v>
      </c>
      <c r="B1" s="152"/>
    </row>
    <row r="2" s="147" customFormat="1" ht="30.75" customHeight="1" spans="1:2">
      <c r="A2" s="62" t="s">
        <v>801</v>
      </c>
      <c r="B2" s="153"/>
    </row>
    <row r="3" s="203" customFormat="1" ht="21" customHeight="1" spans="1:2">
      <c r="A3" s="206" t="s">
        <v>802</v>
      </c>
      <c r="B3" s="207"/>
    </row>
    <row r="4" customHeight="1" spans="1:2">
      <c r="A4" s="66"/>
      <c r="B4" s="208" t="s">
        <v>38</v>
      </c>
    </row>
    <row r="5" s="148" customFormat="1" ht="23" customHeight="1" spans="1:2">
      <c r="A5" s="209" t="s">
        <v>108</v>
      </c>
      <c r="B5" s="210" t="s">
        <v>795</v>
      </c>
    </row>
    <row r="6" s="148" customFormat="1" ht="23" customHeight="1" spans="1:2">
      <c r="A6" s="177" t="s">
        <v>109</v>
      </c>
      <c r="B6" s="159">
        <f>SUM(B7,B12,B23,B27)</f>
        <v>1313.12</v>
      </c>
    </row>
    <row r="7" s="204" customFormat="1" ht="23" customHeight="1" spans="1:2">
      <c r="A7" s="211" t="s">
        <v>803</v>
      </c>
      <c r="B7" s="181">
        <f>SUM(B8:B11)</f>
        <v>1016.76</v>
      </c>
    </row>
    <row r="8" ht="23" customHeight="1" spans="1:2">
      <c r="A8" s="212" t="s">
        <v>804</v>
      </c>
      <c r="B8" s="191">
        <v>598.83</v>
      </c>
    </row>
    <row r="9" ht="23" customHeight="1" spans="1:2">
      <c r="A9" s="212" t="s">
        <v>805</v>
      </c>
      <c r="B9" s="191">
        <v>200.13</v>
      </c>
    </row>
    <row r="10" ht="23" customHeight="1" spans="1:2">
      <c r="A10" s="212" t="s">
        <v>806</v>
      </c>
      <c r="B10" s="191">
        <v>87.07</v>
      </c>
    </row>
    <row r="11" ht="23" customHeight="1" spans="1:2">
      <c r="A11" s="212" t="s">
        <v>807</v>
      </c>
      <c r="B11" s="191">
        <v>130.73</v>
      </c>
    </row>
    <row r="12" s="204" customFormat="1" ht="23" customHeight="1" spans="1:2">
      <c r="A12" s="211" t="s">
        <v>808</v>
      </c>
      <c r="B12" s="181">
        <f>SUM(B13:B22)</f>
        <v>221.77</v>
      </c>
    </row>
    <row r="13" ht="23" customHeight="1" spans="1:2">
      <c r="A13" s="212" t="s">
        <v>809</v>
      </c>
      <c r="B13" s="191">
        <v>118.3</v>
      </c>
    </row>
    <row r="14" ht="23" customHeight="1" spans="1:2">
      <c r="A14" s="212" t="s">
        <v>810</v>
      </c>
      <c r="B14" s="191"/>
    </row>
    <row r="15" ht="23" customHeight="1" spans="1:2">
      <c r="A15" s="212" t="s">
        <v>811</v>
      </c>
      <c r="B15" s="191">
        <v>3.27</v>
      </c>
    </row>
    <row r="16" ht="23" customHeight="1" spans="1:2">
      <c r="A16" s="212" t="s">
        <v>812</v>
      </c>
      <c r="B16" s="191"/>
    </row>
    <row r="17" ht="23" customHeight="1" spans="1:2">
      <c r="A17" s="212" t="s">
        <v>813</v>
      </c>
      <c r="B17" s="191">
        <v>15</v>
      </c>
    </row>
    <row r="18" ht="23" customHeight="1" spans="1:2">
      <c r="A18" s="212" t="s">
        <v>814</v>
      </c>
      <c r="B18" s="191">
        <v>15</v>
      </c>
    </row>
    <row r="19" ht="23" customHeight="1" spans="1:2">
      <c r="A19" s="212" t="s">
        <v>815</v>
      </c>
      <c r="B19" s="191"/>
    </row>
    <row r="20" ht="23" customHeight="1" spans="1:2">
      <c r="A20" s="212" t="s">
        <v>816</v>
      </c>
      <c r="B20" s="191">
        <v>22</v>
      </c>
    </row>
    <row r="21" ht="23" customHeight="1" spans="1:2">
      <c r="A21" s="212" t="s">
        <v>817</v>
      </c>
      <c r="B21" s="191"/>
    </row>
    <row r="22" ht="23" customHeight="1" spans="1:2">
      <c r="A22" s="212" t="s">
        <v>818</v>
      </c>
      <c r="B22" s="191">
        <v>48.2</v>
      </c>
    </row>
    <row r="23" s="204" customFormat="1" ht="23" customHeight="1" spans="1:2">
      <c r="A23" s="211" t="s">
        <v>819</v>
      </c>
      <c r="B23" s="181"/>
    </row>
    <row r="24" ht="23" customHeight="1" spans="1:2">
      <c r="A24" s="212" t="s">
        <v>820</v>
      </c>
      <c r="B24" s="191"/>
    </row>
    <row r="25" ht="23" customHeight="1" spans="1:2">
      <c r="A25" s="212" t="s">
        <v>821</v>
      </c>
      <c r="B25" s="191"/>
    </row>
    <row r="26" ht="23" customHeight="1" spans="1:2">
      <c r="A26" s="212" t="s">
        <v>822</v>
      </c>
      <c r="B26" s="191"/>
    </row>
    <row r="27" s="204" customFormat="1" ht="23" customHeight="1" spans="1:2">
      <c r="A27" s="211" t="s">
        <v>823</v>
      </c>
      <c r="B27" s="181">
        <f>SUM(B28:B30)</f>
        <v>74.59</v>
      </c>
    </row>
    <row r="28" ht="23" customHeight="1" spans="1:2">
      <c r="A28" s="212" t="s">
        <v>824</v>
      </c>
      <c r="B28" s="191">
        <v>4.6</v>
      </c>
    </row>
    <row r="29" ht="23" customHeight="1" spans="1:2">
      <c r="A29" s="212" t="s">
        <v>825</v>
      </c>
      <c r="B29" s="191"/>
    </row>
    <row r="30" ht="23" customHeight="1" spans="1:2">
      <c r="A30" s="212" t="s">
        <v>826</v>
      </c>
      <c r="B30" s="191">
        <v>69.99</v>
      </c>
    </row>
    <row r="31" ht="36" customHeight="1" spans="1:2">
      <c r="A31" s="213" t="s">
        <v>827</v>
      </c>
      <c r="B31" s="214"/>
    </row>
    <row r="32" ht="13.5"/>
  </sheetData>
  <mergeCells count="4">
    <mergeCell ref="A1:B1"/>
    <mergeCell ref="A2:B2"/>
    <mergeCell ref="A3:B3"/>
    <mergeCell ref="A31:B31"/>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81"/>
  <sheetViews>
    <sheetView showZeros="0" workbookViewId="0">
      <selection activeCell="A15" sqref="A15"/>
    </sheetView>
  </sheetViews>
  <sheetFormatPr defaultColWidth="10" defaultRowHeight="16.5" outlineLevelCol="1"/>
  <cols>
    <col min="1" max="1" width="39.125" style="122" customWidth="1"/>
    <col min="2" max="2" width="27.625" style="122" customWidth="1"/>
    <col min="3" max="16384" width="10" style="122"/>
  </cols>
  <sheetData>
    <row r="1" s="116" customFormat="1" ht="18.75" spans="1:2">
      <c r="A1" s="33" t="s">
        <v>828</v>
      </c>
      <c r="B1" s="33"/>
    </row>
    <row r="2" s="117" customFormat="1" ht="24" spans="1:2">
      <c r="A2" s="62" t="s">
        <v>829</v>
      </c>
      <c r="B2" s="62"/>
    </row>
    <row r="3" s="118" customFormat="1" ht="18.75" spans="1:2">
      <c r="A3" s="123" t="s">
        <v>558</v>
      </c>
      <c r="B3" s="123"/>
    </row>
    <row r="4" s="122" customFormat="1" ht="20.25" customHeight="1" spans="1:2">
      <c r="A4" s="141"/>
      <c r="B4" s="125" t="s">
        <v>38</v>
      </c>
    </row>
    <row r="5" s="119" customFormat="1" ht="27" customHeight="1" spans="1:2">
      <c r="A5" s="126" t="s">
        <v>599</v>
      </c>
      <c r="B5" s="127" t="s">
        <v>795</v>
      </c>
    </row>
    <row r="6" s="119" customFormat="1" ht="27" customHeight="1" spans="1:2">
      <c r="A6" s="198" t="s">
        <v>560</v>
      </c>
      <c r="B6" s="199">
        <f>B7+B8</f>
        <v>0</v>
      </c>
    </row>
    <row r="7" s="196" customFormat="1" ht="27" customHeight="1" spans="1:2">
      <c r="A7" s="200" t="s">
        <v>561</v>
      </c>
      <c r="B7" s="201"/>
    </row>
    <row r="8" s="197" customFormat="1" ht="27" customHeight="1" spans="1:2">
      <c r="A8" s="200" t="s">
        <v>562</v>
      </c>
      <c r="B8" s="201"/>
    </row>
    <row r="9" s="120" customFormat="1" ht="29" customHeight="1" spans="1:2">
      <c r="A9" s="202" t="s">
        <v>563</v>
      </c>
      <c r="B9" s="202"/>
    </row>
    <row r="10" s="122" customFormat="1" ht="20.1" customHeight="1"/>
    <row r="11" s="122" customFormat="1" ht="20.1" customHeight="1"/>
    <row r="12" s="122" customFormat="1" ht="20.1" customHeight="1"/>
    <row r="13" s="122" customFormat="1" ht="20.1" customHeight="1"/>
    <row r="14" s="122" customFormat="1" ht="20.1" customHeight="1"/>
    <row r="15" s="122" customFormat="1" ht="20.1" customHeight="1"/>
    <row r="16" s="122" customFormat="1" ht="20.1" customHeight="1"/>
    <row r="17" s="122" customFormat="1" ht="20.1" customHeight="1"/>
    <row r="18" s="122" customFormat="1" ht="20.1" customHeight="1"/>
    <row r="19" s="122" customFormat="1" ht="20.1" customHeight="1"/>
    <row r="20" s="122" customFormat="1" ht="20.1" customHeight="1"/>
    <row r="21" s="122" customFormat="1" ht="20.1" customHeight="1"/>
    <row r="22" s="122" customFormat="1" ht="20.1" customHeight="1"/>
    <row r="23" s="122" customFormat="1" ht="20.1" customHeight="1"/>
    <row r="24" s="122" customFormat="1" ht="20.1" customHeight="1"/>
    <row r="25" s="122" customFormat="1" ht="20.1" customHeight="1"/>
    <row r="26" s="122" customFormat="1" ht="20.1" customHeight="1"/>
    <row r="27" s="122" customFormat="1" ht="20.1" customHeight="1"/>
    <row r="28" s="122" customFormat="1" ht="20.1" customHeight="1"/>
    <row r="29" s="122" customFormat="1" ht="20.1" customHeight="1"/>
    <row r="30" s="122" customFormat="1" ht="20.1" customHeight="1"/>
    <row r="31" s="122" customFormat="1" ht="20.1" customHeight="1"/>
    <row r="32" s="122" customFormat="1" ht="20.1" customHeight="1"/>
    <row r="33" s="122" customFormat="1" ht="20.1" customHeight="1"/>
    <row r="34" s="122" customFormat="1" ht="20.1" customHeight="1"/>
    <row r="35" s="122" customFormat="1" ht="20.1" customHeight="1"/>
    <row r="36" s="122" customFormat="1" ht="20.1" customHeight="1"/>
    <row r="37" s="122" customFormat="1" ht="20.1" customHeight="1"/>
    <row r="38" s="122" customFormat="1" ht="20.1" customHeight="1"/>
    <row r="39" s="122" customFormat="1" ht="20.1" customHeight="1"/>
    <row r="40" s="122" customFormat="1" ht="20.1" customHeight="1"/>
    <row r="41" s="122" customFormat="1" ht="20.1" customHeight="1"/>
    <row r="42" s="122" customFormat="1" ht="20.1" customHeight="1"/>
    <row r="43" s="122" customFormat="1" ht="20.1" customHeight="1"/>
    <row r="44" s="122" customFormat="1" ht="20.1" customHeight="1"/>
    <row r="45" s="122" customFormat="1" ht="20.1" customHeight="1"/>
    <row r="46" s="122" customFormat="1" ht="20.1" customHeight="1"/>
    <row r="47" s="122" customFormat="1" ht="20.1" customHeight="1"/>
    <row r="48" s="122" customFormat="1" ht="20.1" customHeight="1"/>
    <row r="49" s="122" customFormat="1" ht="20.1" customHeight="1"/>
    <row r="50" s="122" customFormat="1" ht="20.1" customHeight="1"/>
    <row r="51" s="122" customFormat="1" ht="20.1" customHeight="1"/>
    <row r="52" s="122" customFormat="1" ht="20.1" customHeight="1"/>
    <row r="53" s="122" customFormat="1" ht="20.1" customHeight="1"/>
    <row r="54" s="122" customFormat="1" ht="20.1" customHeight="1"/>
    <row r="55" s="122" customFormat="1" ht="20.1" customHeight="1"/>
    <row r="56" s="122" customFormat="1" ht="20.1" customHeight="1"/>
    <row r="57" s="122" customFormat="1" ht="20.1" customHeight="1"/>
    <row r="58" s="122" customFormat="1" ht="20.1" customHeight="1"/>
    <row r="59" s="122" customFormat="1" ht="20.1" customHeight="1"/>
    <row r="60" s="122" customFormat="1" ht="20.1" customHeight="1"/>
    <row r="61" s="122" customFormat="1" ht="20.1" customHeight="1"/>
    <row r="62" s="122" customFormat="1" ht="20.1" customHeight="1"/>
    <row r="63" s="122" customFormat="1" ht="20.1" customHeight="1"/>
    <row r="64" s="122" customFormat="1" ht="20.1" customHeight="1"/>
    <row r="65" s="122" customFormat="1" ht="20.1" customHeight="1"/>
    <row r="66" s="122" customFormat="1" ht="20.1" customHeight="1"/>
    <row r="67" s="122" customFormat="1" ht="20.1" customHeight="1"/>
    <row r="68" s="122" customFormat="1" ht="20.1" customHeight="1"/>
    <row r="69" s="122" customFormat="1" ht="51.75" customHeight="1"/>
    <row r="70" s="122" customFormat="1" ht="21.6" customHeight="1"/>
    <row r="71" s="122" customFormat="1" ht="21.6" customHeight="1"/>
    <row r="72" s="122" customFormat="1" ht="21.6" customHeight="1"/>
    <row r="73" s="122" customFormat="1" ht="21.6" customHeight="1"/>
    <row r="75" s="122" customFormat="1" ht="20.1" customHeight="1"/>
    <row r="76" s="122" customFormat="1" ht="20.1" customHeight="1"/>
    <row r="77" s="122" customFormat="1" ht="51.75" customHeight="1"/>
    <row r="78" s="122" customFormat="1" ht="21.6" customHeight="1"/>
    <row r="79" s="122" customFormat="1" ht="21.6" customHeight="1"/>
    <row r="80" s="122" customFormat="1" ht="21.6" customHeight="1"/>
    <row r="81" s="122" customFormat="1" ht="21.6" customHeight="1"/>
  </sheetData>
  <mergeCells count="4">
    <mergeCell ref="A1:B1"/>
    <mergeCell ref="A2:B2"/>
    <mergeCell ref="A3:B3"/>
    <mergeCell ref="A9:B9"/>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21"/>
  <sheetViews>
    <sheetView showZeros="0" workbookViewId="0">
      <selection activeCell="G17" sqref="G17"/>
    </sheetView>
  </sheetViews>
  <sheetFormatPr defaultColWidth="9" defaultRowHeight="23" customHeight="1" outlineLevelCol="4"/>
  <cols>
    <col min="1" max="1" width="41.375" style="151" customWidth="1"/>
    <col min="2" max="2" width="11.25" style="169" customWidth="1"/>
    <col min="3" max="3" width="27.875" style="170" customWidth="1"/>
    <col min="4" max="4" width="12.875" style="171" customWidth="1"/>
    <col min="5" max="5" width="8.625" style="172" customWidth="1"/>
    <col min="6" max="16384" width="9" style="173"/>
  </cols>
  <sheetData>
    <row r="1" s="165" customFormat="1" customHeight="1" spans="1:5">
      <c r="A1" s="33" t="s">
        <v>830</v>
      </c>
      <c r="B1" s="152"/>
      <c r="C1" s="33"/>
      <c r="D1" s="152"/>
      <c r="E1" s="33"/>
    </row>
    <row r="2" s="166" customFormat="1" customHeight="1" spans="1:5">
      <c r="A2" s="62" t="s">
        <v>831</v>
      </c>
      <c r="B2" s="153"/>
      <c r="C2" s="62"/>
      <c r="D2" s="153"/>
      <c r="E2" s="62"/>
    </row>
    <row r="3" customHeight="1" spans="1:5">
      <c r="A3" s="174"/>
      <c r="B3" s="175"/>
      <c r="C3" s="174"/>
      <c r="D3" s="155" t="s">
        <v>38</v>
      </c>
      <c r="E3" s="176"/>
    </row>
    <row r="4" s="167" customFormat="1" customHeight="1" spans="1:5">
      <c r="A4" s="177" t="s">
        <v>567</v>
      </c>
      <c r="B4" s="178" t="s">
        <v>40</v>
      </c>
      <c r="C4" s="177" t="s">
        <v>568</v>
      </c>
      <c r="D4" s="178" t="s">
        <v>40</v>
      </c>
      <c r="E4" s="179"/>
    </row>
    <row r="5" s="167" customFormat="1" customHeight="1" spans="1:5">
      <c r="A5" s="177" t="s">
        <v>714</v>
      </c>
      <c r="B5" s="159">
        <f>B6+B18</f>
        <v>1.74</v>
      </c>
      <c r="C5" s="177" t="s">
        <v>714</v>
      </c>
      <c r="D5" s="159">
        <f>D6+D18</f>
        <v>1.74</v>
      </c>
      <c r="E5" s="180">
        <v>0</v>
      </c>
    </row>
    <row r="6" s="168" customFormat="1" customHeight="1" spans="1:5">
      <c r="A6" s="112" t="s">
        <v>49</v>
      </c>
      <c r="B6" s="181">
        <v>0</v>
      </c>
      <c r="C6" s="182" t="s">
        <v>50</v>
      </c>
      <c r="D6" s="181">
        <f>SUM(D7:D13)</f>
        <v>1.74</v>
      </c>
      <c r="E6" s="183"/>
    </row>
    <row r="7" customHeight="1" spans="1:5">
      <c r="A7" s="103" t="s">
        <v>570</v>
      </c>
      <c r="B7" s="184"/>
      <c r="C7" s="103" t="s">
        <v>832</v>
      </c>
      <c r="D7" s="184">
        <v>1.74</v>
      </c>
      <c r="E7" s="185"/>
    </row>
    <row r="8" customHeight="1" spans="1:5">
      <c r="A8" s="103" t="s">
        <v>833</v>
      </c>
      <c r="B8" s="184"/>
      <c r="C8" s="103" t="s">
        <v>834</v>
      </c>
      <c r="D8" s="184"/>
      <c r="E8" s="185"/>
    </row>
    <row r="9" customHeight="1" spans="1:5">
      <c r="A9" s="103" t="s">
        <v>835</v>
      </c>
      <c r="B9" s="184"/>
      <c r="C9" s="103" t="s">
        <v>836</v>
      </c>
      <c r="D9" s="184"/>
      <c r="E9" s="185"/>
    </row>
    <row r="10" customHeight="1" spans="1:5">
      <c r="A10" s="103" t="s">
        <v>837</v>
      </c>
      <c r="B10" s="184"/>
      <c r="C10" s="103" t="s">
        <v>838</v>
      </c>
      <c r="D10" s="184"/>
      <c r="E10" s="185"/>
    </row>
    <row r="11" customHeight="1" spans="1:5">
      <c r="A11" s="103" t="s">
        <v>839</v>
      </c>
      <c r="B11" s="184"/>
      <c r="C11" s="103" t="s">
        <v>840</v>
      </c>
      <c r="D11" s="184"/>
      <c r="E11" s="185"/>
    </row>
    <row r="12" customHeight="1" spans="1:5">
      <c r="A12" s="103" t="s">
        <v>841</v>
      </c>
      <c r="B12" s="184"/>
      <c r="C12" s="103" t="s">
        <v>842</v>
      </c>
      <c r="D12" s="184"/>
      <c r="E12" s="185"/>
    </row>
    <row r="13" customHeight="1" spans="1:5">
      <c r="A13" s="103" t="s">
        <v>843</v>
      </c>
      <c r="B13" s="184"/>
      <c r="C13" s="103" t="s">
        <v>844</v>
      </c>
      <c r="D13" s="184"/>
      <c r="E13" s="186"/>
    </row>
    <row r="14" customHeight="1" spans="1:5">
      <c r="A14" s="103" t="s">
        <v>845</v>
      </c>
      <c r="B14" s="184"/>
      <c r="C14" s="103"/>
      <c r="D14" s="184"/>
      <c r="E14" s="186"/>
    </row>
    <row r="15" customHeight="1" spans="1:5">
      <c r="A15" s="103" t="s">
        <v>846</v>
      </c>
      <c r="B15" s="184"/>
      <c r="C15" s="103"/>
      <c r="D15" s="184"/>
      <c r="E15" s="186"/>
    </row>
    <row r="16" customHeight="1" spans="1:5">
      <c r="A16" s="187" t="s">
        <v>847</v>
      </c>
      <c r="B16" s="184"/>
      <c r="C16" s="103"/>
      <c r="D16" s="184"/>
      <c r="E16" s="186"/>
    </row>
    <row r="17" customHeight="1" spans="1:5">
      <c r="A17" s="103" t="s">
        <v>848</v>
      </c>
      <c r="B17" s="184"/>
      <c r="C17" s="188"/>
      <c r="D17" s="189"/>
      <c r="E17" s="190"/>
    </row>
    <row r="18" s="168" customFormat="1" customHeight="1" spans="1:5">
      <c r="A18" s="112" t="s">
        <v>97</v>
      </c>
      <c r="B18" s="181">
        <f>SUM(B19:B20)</f>
        <v>1.74</v>
      </c>
      <c r="C18" s="112" t="s">
        <v>98</v>
      </c>
      <c r="D18" s="181">
        <f>SUM(D19:D20)</f>
        <v>0</v>
      </c>
      <c r="E18" s="183"/>
    </row>
    <row r="19" customHeight="1" spans="1:5">
      <c r="A19" s="103" t="s">
        <v>593</v>
      </c>
      <c r="B19" s="191"/>
      <c r="C19" s="103" t="s">
        <v>100</v>
      </c>
      <c r="D19" s="191"/>
      <c r="E19" s="192"/>
    </row>
    <row r="20" customHeight="1" spans="1:5">
      <c r="A20" s="193" t="s">
        <v>594</v>
      </c>
      <c r="B20" s="191">
        <v>1.74</v>
      </c>
      <c r="C20" s="103"/>
      <c r="D20" s="191"/>
      <c r="E20" s="192"/>
    </row>
    <row r="21" ht="40" customHeight="1" spans="1:5">
      <c r="A21" s="194" t="s">
        <v>849</v>
      </c>
      <c r="B21" s="195"/>
      <c r="C21" s="194"/>
      <c r="D21" s="195"/>
      <c r="E21" s="194"/>
    </row>
  </sheetData>
  <mergeCells count="5">
    <mergeCell ref="A1:B1"/>
    <mergeCell ref="C1:D1"/>
    <mergeCell ref="A2:D2"/>
    <mergeCell ref="A3:C3"/>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C43"/>
  <sheetViews>
    <sheetView workbookViewId="0">
      <selection activeCell="B6" sqref="B6"/>
    </sheetView>
  </sheetViews>
  <sheetFormatPr defaultColWidth="9" defaultRowHeight="20.1" customHeight="1" outlineLevelCol="2"/>
  <cols>
    <col min="1" max="1" width="55.25" style="149" customWidth="1"/>
    <col min="2" max="2" width="20.625" style="150" customWidth="1"/>
    <col min="3" max="3" width="6.375" style="151" customWidth="1"/>
    <col min="4" max="16384" width="9" style="151"/>
  </cols>
  <sheetData>
    <row r="1" s="146" customFormat="1" customHeight="1" spans="1:2">
      <c r="A1" s="33" t="s">
        <v>850</v>
      </c>
      <c r="B1" s="152"/>
    </row>
    <row r="2" s="147" customFormat="1" ht="35.25" customHeight="1" spans="1:2">
      <c r="A2" s="62" t="s">
        <v>851</v>
      </c>
      <c r="B2" s="153"/>
    </row>
    <row r="3" customHeight="1" spans="1:2">
      <c r="A3" s="154"/>
      <c r="B3" s="155" t="s">
        <v>38</v>
      </c>
    </row>
    <row r="4" s="148" customFormat="1" ht="38" customHeight="1" spans="1:3">
      <c r="A4" s="156" t="s">
        <v>599</v>
      </c>
      <c r="B4" s="157" t="s">
        <v>795</v>
      </c>
      <c r="C4" s="98"/>
    </row>
    <row r="5" s="148" customFormat="1" ht="24" customHeight="1" spans="1:3">
      <c r="A5" s="158" t="s">
        <v>600</v>
      </c>
      <c r="B5" s="159">
        <f>SUM(B6)</f>
        <v>1.74</v>
      </c>
      <c r="C5" s="98"/>
    </row>
    <row r="6" ht="24" customHeight="1" spans="1:2">
      <c r="A6" s="160" t="s">
        <v>259</v>
      </c>
      <c r="B6" s="161">
        <f>SUM(B11)</f>
        <v>1.74</v>
      </c>
    </row>
    <row r="7" ht="24" customHeight="1" spans="1:2">
      <c r="A7" s="162" t="s">
        <v>601</v>
      </c>
      <c r="B7" s="159"/>
    </row>
    <row r="8" ht="24" customHeight="1" spans="1:2">
      <c r="A8" s="162" t="s">
        <v>602</v>
      </c>
      <c r="B8" s="159"/>
    </row>
    <row r="9" ht="24" customHeight="1" spans="1:2">
      <c r="A9" s="162" t="s">
        <v>603</v>
      </c>
      <c r="B9" s="159"/>
    </row>
    <row r="10" ht="24" customHeight="1" spans="1:2">
      <c r="A10" s="162" t="s">
        <v>604</v>
      </c>
      <c r="B10" s="159"/>
    </row>
    <row r="11" ht="24" customHeight="1" spans="1:2">
      <c r="A11" s="162" t="s">
        <v>603</v>
      </c>
      <c r="B11" s="159">
        <v>1.74</v>
      </c>
    </row>
    <row r="12" ht="24" customHeight="1" spans="1:2">
      <c r="A12" s="160" t="s">
        <v>396</v>
      </c>
      <c r="B12" s="161"/>
    </row>
    <row r="13" ht="24" customHeight="1" spans="1:2">
      <c r="A13" s="162" t="s">
        <v>605</v>
      </c>
      <c r="B13" s="159"/>
    </row>
    <row r="14" ht="24" customHeight="1" spans="1:2">
      <c r="A14" s="162" t="s">
        <v>606</v>
      </c>
      <c r="B14" s="159"/>
    </row>
    <row r="15" ht="24" customHeight="1" spans="1:2">
      <c r="A15" s="162" t="s">
        <v>608</v>
      </c>
      <c r="B15" s="159"/>
    </row>
    <row r="16" ht="24" customHeight="1" spans="1:2">
      <c r="A16" s="162" t="s">
        <v>609</v>
      </c>
      <c r="B16" s="159"/>
    </row>
    <row r="17" ht="24" customHeight="1" spans="1:2">
      <c r="A17" s="162" t="s">
        <v>610</v>
      </c>
      <c r="B17" s="159"/>
    </row>
    <row r="18" ht="24" customHeight="1" spans="1:2">
      <c r="A18" s="162" t="s">
        <v>611</v>
      </c>
      <c r="B18" s="159"/>
    </row>
    <row r="19" ht="24" customHeight="1" spans="1:2">
      <c r="A19" s="162" t="s">
        <v>612</v>
      </c>
      <c r="B19" s="159"/>
    </row>
    <row r="20" ht="24" customHeight="1" spans="1:2">
      <c r="A20" s="160" t="s">
        <v>410</v>
      </c>
      <c r="B20" s="161"/>
    </row>
    <row r="21" ht="24" customHeight="1" spans="1:2">
      <c r="A21" s="162" t="s">
        <v>613</v>
      </c>
      <c r="B21" s="159"/>
    </row>
    <row r="22" ht="24" customHeight="1" spans="1:2">
      <c r="A22" s="162" t="s">
        <v>603</v>
      </c>
      <c r="B22" s="159"/>
    </row>
    <row r="23" ht="24" customHeight="1" spans="1:2">
      <c r="A23" s="162" t="s">
        <v>614</v>
      </c>
      <c r="B23" s="159"/>
    </row>
    <row r="24" ht="24" customHeight="1" spans="1:2">
      <c r="A24" s="162" t="s">
        <v>615</v>
      </c>
      <c r="B24" s="159"/>
    </row>
    <row r="25" ht="24" customHeight="1" spans="1:2">
      <c r="A25" s="162" t="s">
        <v>616</v>
      </c>
      <c r="B25" s="159"/>
    </row>
    <row r="26" ht="24" customHeight="1" spans="1:2">
      <c r="A26" s="162" t="s">
        <v>617</v>
      </c>
      <c r="B26" s="159"/>
    </row>
    <row r="27" ht="24" customHeight="1" spans="1:2">
      <c r="A27" s="160" t="s">
        <v>547</v>
      </c>
      <c r="B27" s="161"/>
    </row>
    <row r="28" ht="24" customHeight="1" spans="1:2">
      <c r="A28" s="162" t="s">
        <v>620</v>
      </c>
      <c r="B28" s="159"/>
    </row>
    <row r="29" ht="24" customHeight="1" spans="1:2">
      <c r="A29" s="162" t="s">
        <v>621</v>
      </c>
      <c r="B29" s="159"/>
    </row>
    <row r="30" ht="24" customHeight="1" spans="1:2">
      <c r="A30" s="162" t="s">
        <v>622</v>
      </c>
      <c r="B30" s="159"/>
    </row>
    <row r="31" ht="24" customHeight="1" spans="1:2">
      <c r="A31" s="162" t="s">
        <v>623</v>
      </c>
      <c r="B31" s="159"/>
    </row>
    <row r="32" ht="24" customHeight="1" spans="1:2">
      <c r="A32" s="162" t="s">
        <v>624</v>
      </c>
      <c r="B32" s="159"/>
    </row>
    <row r="33" ht="24" customHeight="1" spans="1:2">
      <c r="A33" s="162" t="s">
        <v>626</v>
      </c>
      <c r="B33" s="159"/>
    </row>
    <row r="34" ht="24" customHeight="1" spans="1:2">
      <c r="A34" s="160" t="s">
        <v>550</v>
      </c>
      <c r="B34" s="161"/>
    </row>
    <row r="35" ht="24" customHeight="1" spans="1:2">
      <c r="A35" s="162" t="s">
        <v>627</v>
      </c>
      <c r="B35" s="159"/>
    </row>
    <row r="36" ht="24" customHeight="1" spans="1:2">
      <c r="A36" s="162" t="s">
        <v>628</v>
      </c>
      <c r="B36" s="159"/>
    </row>
    <row r="37" ht="24" customHeight="1" spans="1:2">
      <c r="A37" s="162" t="s">
        <v>629</v>
      </c>
      <c r="B37" s="159"/>
    </row>
    <row r="38" ht="24" customHeight="1" spans="1:2">
      <c r="A38" s="162" t="s">
        <v>630</v>
      </c>
      <c r="B38" s="159"/>
    </row>
    <row r="39" ht="24" customHeight="1" spans="1:2">
      <c r="A39" s="160" t="s">
        <v>553</v>
      </c>
      <c r="B39" s="161"/>
    </row>
    <row r="40" ht="24" customHeight="1" spans="1:2">
      <c r="A40" s="162" t="s">
        <v>631</v>
      </c>
      <c r="B40" s="159"/>
    </row>
    <row r="41" ht="24" customHeight="1" spans="1:2">
      <c r="A41" s="162" t="s">
        <v>632</v>
      </c>
      <c r="B41" s="159"/>
    </row>
    <row r="42" ht="24" customHeight="1" spans="1:2">
      <c r="A42" s="162" t="s">
        <v>633</v>
      </c>
      <c r="B42" s="159"/>
    </row>
    <row r="43" ht="42" customHeight="1" spans="1:2">
      <c r="A43" s="163" t="s">
        <v>852</v>
      </c>
      <c r="B43" s="164"/>
    </row>
  </sheetData>
  <mergeCells count="3">
    <mergeCell ref="A1:B1"/>
    <mergeCell ref="A2:B2"/>
    <mergeCell ref="A43:B43"/>
  </mergeCells>
  <printOptions horizontalCentered="1"/>
  <pageMargins left="0.236111111111111" right="0.236111111111111" top="0.314583333333333" bottom="0.314583333333333" header="0.314583333333333" footer="0.314583333333333"/>
  <pageSetup paperSize="9" fitToHeight="0" orientation="portrait" blackAndWhite="1" errors="blank" horizontalDpi="600"/>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59"/>
  <sheetViews>
    <sheetView topLeftCell="A19" workbookViewId="0">
      <selection activeCell="A39" sqref="A39"/>
    </sheetView>
  </sheetViews>
  <sheetFormatPr defaultColWidth="9" defaultRowHeight="15"/>
  <cols>
    <col min="1" max="1" width="74.875" style="402" customWidth="1"/>
    <col min="2" max="16384" width="9" style="402"/>
  </cols>
  <sheetData>
    <row r="1" s="400" customFormat="1" ht="58.5" customHeight="1" spans="1:1">
      <c r="A1" s="403" t="s">
        <v>2</v>
      </c>
    </row>
    <row r="2" s="400" customFormat="1" ht="27" customHeight="1" spans="1:1">
      <c r="A2" s="404" t="s">
        <v>3</v>
      </c>
    </row>
    <row r="3" s="401" customFormat="1" ht="27" customHeight="1" spans="1:1">
      <c r="A3" s="405" t="s">
        <v>4</v>
      </c>
    </row>
    <row r="4" s="402" customFormat="1" ht="27" customHeight="1" spans="1:1">
      <c r="A4" s="406" t="s">
        <v>5</v>
      </c>
    </row>
    <row r="5" s="402" customFormat="1" ht="27" customHeight="1" spans="1:1">
      <c r="A5" s="406" t="s">
        <v>6</v>
      </c>
    </row>
    <row r="6" s="402" customFormat="1" ht="27" customHeight="1" spans="1:1">
      <c r="A6" s="406" t="s">
        <v>7</v>
      </c>
    </row>
    <row r="7" s="402" customFormat="1" ht="27" customHeight="1" spans="1:1">
      <c r="A7" s="407" t="s">
        <v>8</v>
      </c>
    </row>
    <row r="8" s="402" customFormat="1" ht="27" customHeight="1" spans="1:1">
      <c r="A8" s="406" t="s">
        <v>9</v>
      </c>
    </row>
    <row r="9" s="402" customFormat="1" ht="27" customHeight="1" spans="1:1">
      <c r="A9" s="406" t="s">
        <v>10</v>
      </c>
    </row>
    <row r="10" s="402" customFormat="1" ht="27" customHeight="1" spans="1:1">
      <c r="A10" s="406" t="s">
        <v>11</v>
      </c>
    </row>
    <row r="11" s="402" customFormat="1" ht="27" customHeight="1" spans="1:1">
      <c r="A11" s="406" t="s">
        <v>12</v>
      </c>
    </row>
    <row r="12" s="402" customFormat="1" ht="27" customHeight="1" spans="1:1">
      <c r="A12" s="407" t="s">
        <v>13</v>
      </c>
    </row>
    <row r="13" s="402" customFormat="1" ht="27" customHeight="1" spans="1:1">
      <c r="A13" s="406" t="s">
        <v>14</v>
      </c>
    </row>
    <row r="14" s="402" customFormat="1" ht="27" customHeight="1" spans="1:1">
      <c r="A14" s="408" t="s">
        <v>15</v>
      </c>
    </row>
    <row r="15" s="402" customFormat="1" ht="27" customHeight="1" spans="1:1">
      <c r="A15" s="409" t="s">
        <v>16</v>
      </c>
    </row>
    <row r="16" s="402" customFormat="1" ht="27" customHeight="1" spans="1:1">
      <c r="A16" s="409" t="s">
        <v>17</v>
      </c>
    </row>
    <row r="17" s="402" customFormat="1" ht="27" customHeight="1" spans="1:1">
      <c r="A17" s="410"/>
    </row>
    <row r="18" s="402" customFormat="1" ht="27" customHeight="1" spans="1:1">
      <c r="A18" s="404" t="s">
        <v>18</v>
      </c>
    </row>
    <row r="19" s="402" customFormat="1" ht="27" customHeight="1" spans="1:1">
      <c r="A19" s="405" t="s">
        <v>4</v>
      </c>
    </row>
    <row r="20" s="402" customFormat="1" ht="27" customHeight="1" spans="1:1">
      <c r="A20" s="406" t="s">
        <v>19</v>
      </c>
    </row>
    <row r="21" s="402" customFormat="1" ht="27" customHeight="1" spans="1:1">
      <c r="A21" s="406" t="s">
        <v>20</v>
      </c>
    </row>
    <row r="22" s="402" customFormat="1" ht="44.25" customHeight="1" spans="1:1">
      <c r="A22" s="411" t="s">
        <v>21</v>
      </c>
    </row>
    <row r="23" s="402" customFormat="1" ht="44.25" customHeight="1" spans="1:1">
      <c r="A23" s="411" t="s">
        <v>22</v>
      </c>
    </row>
    <row r="24" s="402" customFormat="1" ht="27" customHeight="1" spans="1:1">
      <c r="A24" s="406" t="s">
        <v>23</v>
      </c>
    </row>
    <row r="25" s="402" customFormat="1" ht="27" customHeight="1" spans="1:1">
      <c r="A25" s="407" t="s">
        <v>8</v>
      </c>
    </row>
    <row r="26" s="402" customFormat="1" ht="27" customHeight="1" spans="1:1">
      <c r="A26" s="406" t="s">
        <v>24</v>
      </c>
    </row>
    <row r="27" s="402" customFormat="1" ht="27" customHeight="1" spans="1:1">
      <c r="A27" s="406" t="s">
        <v>25</v>
      </c>
    </row>
    <row r="28" s="402" customFormat="1" ht="27" customHeight="1" spans="1:1">
      <c r="A28" s="406" t="s">
        <v>26</v>
      </c>
    </row>
    <row r="29" s="402" customFormat="1" ht="27" customHeight="1" spans="1:1">
      <c r="A29" s="406" t="s">
        <v>27</v>
      </c>
    </row>
    <row r="30" s="402" customFormat="1" ht="27" customHeight="1" spans="1:1">
      <c r="A30" s="407" t="s">
        <v>13</v>
      </c>
    </row>
    <row r="31" s="402" customFormat="1" ht="27" customHeight="1" spans="1:1">
      <c r="A31" s="406" t="s">
        <v>28</v>
      </c>
    </row>
    <row r="32" s="402" customFormat="1" ht="27" customHeight="1" spans="1:1">
      <c r="A32" s="408" t="s">
        <v>15</v>
      </c>
    </row>
    <row r="33" s="402" customFormat="1" ht="27" customHeight="1" spans="1:1">
      <c r="A33" s="409" t="s">
        <v>29</v>
      </c>
    </row>
    <row r="34" s="402" customFormat="1" ht="27" customHeight="1" spans="1:1">
      <c r="A34" s="409" t="s">
        <v>30</v>
      </c>
    </row>
    <row r="35" s="402" customFormat="1" ht="27" customHeight="1" spans="1:1">
      <c r="A35" s="408" t="s">
        <v>31</v>
      </c>
    </row>
    <row r="36" s="402" customFormat="1" ht="27" customHeight="1" spans="1:1">
      <c r="A36" s="409" t="s">
        <v>32</v>
      </c>
    </row>
    <row r="37" s="402" customFormat="1" ht="27" customHeight="1"/>
    <row r="38" s="402" customFormat="1" ht="27" customHeight="1" spans="1:1">
      <c r="A38" s="404" t="s">
        <v>33</v>
      </c>
    </row>
    <row r="39" s="402" customFormat="1" ht="27" customHeight="1" spans="1:1">
      <c r="A39" s="409" t="s">
        <v>34</v>
      </c>
    </row>
    <row r="40" s="402" customFormat="1" ht="27" customHeight="1" spans="1:1">
      <c r="A40" s="409" t="s">
        <v>35</v>
      </c>
    </row>
    <row r="41" s="402" customFormat="1" ht="27" customHeight="1"/>
    <row r="42" s="402" customFormat="1" ht="27" customHeight="1"/>
    <row r="43" s="402" customFormat="1" ht="27" customHeight="1"/>
    <row r="44" s="402" customFormat="1" ht="27" customHeight="1"/>
    <row r="45" s="402" customFormat="1" ht="27" customHeight="1"/>
    <row r="46" s="402" customFormat="1" ht="27" customHeight="1"/>
    <row r="47" s="402" customFormat="1" ht="27" customHeight="1"/>
    <row r="48" s="402" customFormat="1" ht="27" customHeight="1"/>
    <row r="49" s="402" customFormat="1" ht="27" customHeight="1"/>
    <row r="50" s="402" customFormat="1" ht="27" customHeight="1"/>
    <row r="51" s="402" customFormat="1" ht="27" customHeight="1"/>
    <row r="52" s="402" customFormat="1" ht="27" customHeight="1"/>
    <row r="53" s="402" customFormat="1" ht="27" customHeight="1"/>
    <row r="54" s="402" customFormat="1" ht="27" customHeight="1"/>
    <row r="55" s="402" customFormat="1" ht="27" customHeight="1"/>
    <row r="56" s="402" customFormat="1" ht="27" customHeight="1"/>
    <row r="57" s="402" customFormat="1" ht="27" customHeight="1"/>
    <row r="58" s="402" customFormat="1" ht="27" customHeight="1"/>
    <row r="59" s="402" customFormat="1" ht="27" customHeight="1"/>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D12"/>
  <sheetViews>
    <sheetView workbookViewId="0">
      <selection activeCell="C22" sqref="C22"/>
    </sheetView>
  </sheetViews>
  <sheetFormatPr defaultColWidth="15.125" defaultRowHeight="16.5" outlineLevelCol="3"/>
  <cols>
    <col min="1" max="1" width="27.5" style="136" customWidth="1"/>
    <col min="2" max="2" width="15.125" style="136" customWidth="1"/>
    <col min="3" max="3" width="27.5" style="136" customWidth="1"/>
    <col min="4" max="16384" width="15.125" style="136" customWidth="1"/>
  </cols>
  <sheetData>
    <row r="1" s="134" customFormat="1" ht="18.75" spans="1:4">
      <c r="A1" s="33" t="s">
        <v>853</v>
      </c>
      <c r="B1" s="33"/>
      <c r="C1" s="33"/>
      <c r="D1" s="33"/>
    </row>
    <row r="2" s="135" customFormat="1" ht="25.5" customHeight="1" spans="1:4">
      <c r="A2" s="62" t="s">
        <v>854</v>
      </c>
      <c r="B2" s="62"/>
      <c r="C2" s="62"/>
      <c r="D2" s="62"/>
    </row>
    <row r="3" s="136" customFormat="1" ht="24" customHeight="1" spans="1:4">
      <c r="A3" s="141"/>
      <c r="B3" s="141"/>
      <c r="C3" s="141"/>
      <c r="D3" s="125" t="s">
        <v>38</v>
      </c>
    </row>
    <row r="4" s="137" customFormat="1" ht="30" customHeight="1" spans="1:4">
      <c r="A4" s="126" t="s">
        <v>599</v>
      </c>
      <c r="B4" s="126" t="s">
        <v>40</v>
      </c>
      <c r="C4" s="126" t="s">
        <v>599</v>
      </c>
      <c r="D4" s="126" t="s">
        <v>40</v>
      </c>
    </row>
    <row r="5" s="138" customFormat="1" ht="30" customHeight="1" spans="1:4">
      <c r="A5" s="142" t="s">
        <v>637</v>
      </c>
      <c r="B5" s="143">
        <f>SUM(B6:B11)</f>
        <v>0</v>
      </c>
      <c r="C5" s="142" t="s">
        <v>638</v>
      </c>
      <c r="D5" s="143">
        <f>SUM(D6:D11)</f>
        <v>0</v>
      </c>
    </row>
    <row r="6" s="139" customFormat="1" ht="30" customHeight="1" spans="1:4">
      <c r="A6" s="144" t="s">
        <v>639</v>
      </c>
      <c r="B6" s="145"/>
      <c r="C6" s="144" t="s">
        <v>639</v>
      </c>
      <c r="D6" s="145"/>
    </row>
    <row r="7" s="139" customFormat="1" ht="30" customHeight="1" spans="1:4">
      <c r="A7" s="144" t="s">
        <v>640</v>
      </c>
      <c r="B7" s="145"/>
      <c r="C7" s="144" t="s">
        <v>642</v>
      </c>
      <c r="D7" s="145"/>
    </row>
    <row r="8" s="140" customFormat="1" ht="30" customHeight="1" spans="1:4">
      <c r="A8" s="144" t="s">
        <v>642</v>
      </c>
      <c r="B8" s="145"/>
      <c r="C8" s="144" t="s">
        <v>641</v>
      </c>
      <c r="D8" s="145"/>
    </row>
    <row r="9" s="139" customFormat="1" ht="30" customHeight="1" spans="1:4">
      <c r="A9" s="144" t="s">
        <v>643</v>
      </c>
      <c r="B9" s="145"/>
      <c r="C9" s="144"/>
      <c r="D9" s="145"/>
    </row>
    <row r="10" s="140" customFormat="1" ht="30" customHeight="1" spans="1:4">
      <c r="A10" s="144" t="s">
        <v>644</v>
      </c>
      <c r="B10" s="145"/>
      <c r="C10" s="144"/>
      <c r="D10" s="145"/>
    </row>
    <row r="11" s="136" customFormat="1" ht="30" customHeight="1" spans="1:4">
      <c r="A11" s="144" t="s">
        <v>645</v>
      </c>
      <c r="B11" s="145"/>
      <c r="C11" s="130"/>
      <c r="D11" s="145"/>
    </row>
    <row r="12" s="136" customFormat="1" ht="23" customHeight="1" spans="1:1">
      <c r="A12" s="136" t="s">
        <v>855</v>
      </c>
    </row>
  </sheetData>
  <mergeCells count="2">
    <mergeCell ref="A1:D1"/>
    <mergeCell ref="A2:D2"/>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E96"/>
  <sheetViews>
    <sheetView showZeros="0" workbookViewId="0">
      <selection activeCell="A14" sqref="A14"/>
    </sheetView>
  </sheetViews>
  <sheetFormatPr defaultColWidth="10" defaultRowHeight="16.5" outlineLevelCol="4"/>
  <cols>
    <col min="1" max="1" width="56.625" style="121" customWidth="1"/>
    <col min="2" max="2" width="20.125" style="122" customWidth="1"/>
    <col min="3" max="16384" width="10" style="122"/>
  </cols>
  <sheetData>
    <row r="1" s="116" customFormat="1" ht="18.75" spans="1:2">
      <c r="A1" s="33" t="s">
        <v>856</v>
      </c>
      <c r="B1" s="33"/>
    </row>
    <row r="2" s="117" customFormat="1" ht="24" spans="1:2">
      <c r="A2" s="62" t="s">
        <v>857</v>
      </c>
      <c r="B2" s="62"/>
    </row>
    <row r="3" s="118" customFormat="1" ht="18.75" spans="1:2">
      <c r="A3" s="123" t="s">
        <v>558</v>
      </c>
      <c r="B3" s="123"/>
    </row>
    <row r="4" ht="20.25" customHeight="1" spans="1:2">
      <c r="A4" s="124"/>
      <c r="B4" s="125" t="s">
        <v>38</v>
      </c>
    </row>
    <row r="5" s="119" customFormat="1" ht="27" customHeight="1" spans="1:2">
      <c r="A5" s="126" t="s">
        <v>649</v>
      </c>
      <c r="B5" s="127" t="s">
        <v>40</v>
      </c>
    </row>
    <row r="6" s="119" customFormat="1" ht="27" customHeight="1" spans="1:2">
      <c r="A6" s="128" t="s">
        <v>560</v>
      </c>
      <c r="B6" s="129">
        <f>SUM(B7:B7)</f>
        <v>0</v>
      </c>
    </row>
    <row r="7" ht="27" customHeight="1" spans="1:2">
      <c r="A7" s="130"/>
      <c r="B7" s="131"/>
    </row>
    <row r="8" s="120" customFormat="1" ht="29" customHeight="1" spans="1:5">
      <c r="A8" s="132" t="s">
        <v>563</v>
      </c>
      <c r="B8" s="132"/>
      <c r="C8" s="132"/>
      <c r="D8" s="133"/>
      <c r="E8" s="133"/>
    </row>
    <row r="9" ht="20.1" customHeight="1" spans="1:1">
      <c r="A9" s="122"/>
    </row>
    <row r="10" ht="20.1" customHeight="1" spans="1:1">
      <c r="A10" s="122"/>
    </row>
    <row r="11" ht="20.1" customHeight="1" spans="1:1">
      <c r="A11" s="122"/>
    </row>
    <row r="12" ht="20.1" customHeight="1" spans="1:1">
      <c r="A12" s="122"/>
    </row>
    <row r="13" ht="20.1" customHeight="1" spans="1:1">
      <c r="A13" s="122"/>
    </row>
    <row r="14" ht="20.1" customHeight="1" spans="1:1">
      <c r="A14" s="122"/>
    </row>
    <row r="15" ht="20.1" customHeight="1" spans="1:1">
      <c r="A15" s="122"/>
    </row>
    <row r="16" ht="20.1" customHeight="1" spans="1:1">
      <c r="A16" s="122"/>
    </row>
    <row r="17" ht="20.1" customHeight="1" spans="1:1">
      <c r="A17" s="122"/>
    </row>
    <row r="18" ht="20.1" customHeight="1" spans="1:1">
      <c r="A18" s="122"/>
    </row>
    <row r="19" ht="20.1" customHeight="1" spans="1:1">
      <c r="A19" s="122"/>
    </row>
    <row r="20" ht="20.1" customHeight="1" spans="1:1">
      <c r="A20" s="122"/>
    </row>
    <row r="21" ht="20.1" customHeight="1" spans="1:1">
      <c r="A21" s="122"/>
    </row>
    <row r="22" ht="20.1" customHeight="1" spans="1:1">
      <c r="A22" s="122"/>
    </row>
    <row r="23" ht="20.1" customHeight="1" spans="1:1">
      <c r="A23" s="122"/>
    </row>
    <row r="24" ht="20.1" customHeight="1" spans="1:1">
      <c r="A24" s="122"/>
    </row>
    <row r="25" ht="20.1" customHeight="1" spans="1:1">
      <c r="A25" s="122"/>
    </row>
    <row r="26" ht="20.1" customHeight="1" spans="1:1">
      <c r="A26" s="122"/>
    </row>
    <row r="27" ht="20.1" customHeight="1" spans="1:1">
      <c r="A27" s="122"/>
    </row>
    <row r="28" ht="20.1" customHeight="1" spans="1:1">
      <c r="A28" s="122"/>
    </row>
    <row r="29" spans="1:1">
      <c r="A29" s="122"/>
    </row>
    <row r="30" spans="1:1">
      <c r="A30" s="122"/>
    </row>
    <row r="31" spans="1:1">
      <c r="A31" s="122"/>
    </row>
    <row r="32" spans="1:1">
      <c r="A32" s="122"/>
    </row>
    <row r="33" spans="1:1">
      <c r="A33" s="122"/>
    </row>
    <row r="34" spans="1:1">
      <c r="A34" s="122"/>
    </row>
    <row r="35" spans="1:1">
      <c r="A35" s="122"/>
    </row>
    <row r="36" spans="1:1">
      <c r="A36" s="122"/>
    </row>
    <row r="37" spans="1:1">
      <c r="A37" s="122"/>
    </row>
    <row r="38" spans="1:1">
      <c r="A38" s="122"/>
    </row>
    <row r="39" spans="1:1">
      <c r="A39" s="122"/>
    </row>
    <row r="40" spans="1:1">
      <c r="A40" s="122"/>
    </row>
    <row r="41" spans="1:1">
      <c r="A41" s="122"/>
    </row>
    <row r="42" spans="1:1">
      <c r="A42" s="122"/>
    </row>
    <row r="43" spans="1:1">
      <c r="A43" s="122"/>
    </row>
    <row r="44" spans="1:1">
      <c r="A44" s="122"/>
    </row>
    <row r="45" spans="1:1">
      <c r="A45" s="122"/>
    </row>
    <row r="46" spans="1:1">
      <c r="A46" s="122"/>
    </row>
    <row r="47" spans="1:1">
      <c r="A47" s="122"/>
    </row>
    <row r="48" spans="1:1">
      <c r="A48" s="122"/>
    </row>
    <row r="49" spans="1:1">
      <c r="A49" s="122"/>
    </row>
    <row r="50" spans="1:1">
      <c r="A50" s="122"/>
    </row>
    <row r="51" spans="1:1">
      <c r="A51" s="122"/>
    </row>
    <row r="52" spans="1:1">
      <c r="A52" s="122"/>
    </row>
    <row r="53" spans="1:1">
      <c r="A53" s="122"/>
    </row>
    <row r="54" spans="1:1">
      <c r="A54" s="122"/>
    </row>
    <row r="55" spans="1:1">
      <c r="A55" s="122"/>
    </row>
    <row r="56" spans="1:1">
      <c r="A56" s="122"/>
    </row>
    <row r="57" spans="1:1">
      <c r="A57" s="122"/>
    </row>
    <row r="58" spans="1:1">
      <c r="A58" s="122"/>
    </row>
    <row r="59" spans="1:1">
      <c r="A59" s="122"/>
    </row>
    <row r="60" spans="1:1">
      <c r="A60" s="122"/>
    </row>
    <row r="61" spans="1:1">
      <c r="A61" s="122"/>
    </row>
    <row r="62" spans="1:1">
      <c r="A62" s="122"/>
    </row>
    <row r="63" spans="1:1">
      <c r="A63" s="122"/>
    </row>
    <row r="64" spans="1:1">
      <c r="A64" s="122"/>
    </row>
    <row r="65" spans="1:1">
      <c r="A65" s="122"/>
    </row>
    <row r="66" spans="1:1">
      <c r="A66" s="122"/>
    </row>
    <row r="67" spans="1:1">
      <c r="A67" s="122"/>
    </row>
    <row r="68" spans="1:1">
      <c r="A68" s="122"/>
    </row>
    <row r="69" spans="1:1">
      <c r="A69" s="122"/>
    </row>
    <row r="70" spans="1:1">
      <c r="A70" s="122"/>
    </row>
    <row r="71" spans="1:1">
      <c r="A71" s="122"/>
    </row>
    <row r="72" spans="1:1">
      <c r="A72" s="122"/>
    </row>
    <row r="73" spans="1:1">
      <c r="A73" s="122"/>
    </row>
    <row r="74" spans="1:1">
      <c r="A74" s="122"/>
    </row>
    <row r="75" spans="1:1">
      <c r="A75" s="122"/>
    </row>
    <row r="76" spans="1:1">
      <c r="A76" s="122"/>
    </row>
    <row r="77" spans="1:1">
      <c r="A77" s="122"/>
    </row>
    <row r="78" spans="1:1">
      <c r="A78" s="122"/>
    </row>
    <row r="79" spans="1:1">
      <c r="A79" s="122"/>
    </row>
    <row r="80" spans="1:1">
      <c r="A80" s="122"/>
    </row>
    <row r="81" spans="1:1">
      <c r="A81" s="122"/>
    </row>
    <row r="82" spans="1:1">
      <c r="A82" s="122"/>
    </row>
    <row r="83" spans="1:1">
      <c r="A83" s="122"/>
    </row>
    <row r="84" spans="1:1">
      <c r="A84" s="122"/>
    </row>
    <row r="85" spans="1:1">
      <c r="A85" s="122"/>
    </row>
    <row r="86" spans="1:1">
      <c r="A86" s="122"/>
    </row>
    <row r="87" spans="1:1">
      <c r="A87" s="122"/>
    </row>
    <row r="88" spans="1:1">
      <c r="A88" s="122"/>
    </row>
    <row r="89" spans="1:1">
      <c r="A89" s="122"/>
    </row>
    <row r="90" spans="1:1">
      <c r="A90" s="122"/>
    </row>
    <row r="91" spans="1:1">
      <c r="A91" s="122"/>
    </row>
    <row r="92" spans="1:1">
      <c r="A92" s="122"/>
    </row>
    <row r="93" spans="1:1">
      <c r="A93" s="122"/>
    </row>
    <row r="94" spans="1:1">
      <c r="A94" s="122"/>
    </row>
    <row r="95" spans="1:1">
      <c r="A95" s="122"/>
    </row>
    <row r="96" spans="1:1">
      <c r="A96" s="122"/>
    </row>
  </sheetData>
  <mergeCells count="4">
    <mergeCell ref="A1:B1"/>
    <mergeCell ref="A2:B2"/>
    <mergeCell ref="A3:B3"/>
    <mergeCell ref="A8:C8"/>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dimension ref="A1:F23"/>
  <sheetViews>
    <sheetView showZeros="0" workbookViewId="0">
      <selection activeCell="A26" sqref="A26"/>
    </sheetView>
  </sheetViews>
  <sheetFormatPr defaultColWidth="12.75" defaultRowHeight="16.5" outlineLevelCol="5"/>
  <cols>
    <col min="1" max="1" width="31.75" style="86" customWidth="1"/>
    <col min="2" max="2" width="13.5" style="87" customWidth="1"/>
    <col min="3" max="3" width="35.75" style="88" customWidth="1"/>
    <col min="4" max="4" width="13.5" style="89" customWidth="1"/>
    <col min="5" max="5" width="9" style="86" customWidth="1"/>
    <col min="6" max="6" width="11.25" style="86" customWidth="1"/>
    <col min="7" max="250" width="9" style="86" customWidth="1"/>
    <col min="251" max="251" width="29.625" style="86" customWidth="1"/>
    <col min="252" max="252" width="12.75" style="86"/>
    <col min="253" max="253" width="29.75" style="86" customWidth="1"/>
    <col min="254" max="254" width="17" style="86" customWidth="1"/>
    <col min="255" max="255" width="37" style="86" customWidth="1"/>
    <col min="256" max="256" width="17.375" style="86" customWidth="1"/>
    <col min="257" max="506" width="9" style="86" customWidth="1"/>
    <col min="507" max="507" width="29.625" style="86" customWidth="1"/>
    <col min="508" max="508" width="12.75" style="86"/>
    <col min="509" max="509" width="29.75" style="86" customWidth="1"/>
    <col min="510" max="510" width="17" style="86" customWidth="1"/>
    <col min="511" max="511" width="37" style="86" customWidth="1"/>
    <col min="512" max="512" width="17.375" style="86" customWidth="1"/>
    <col min="513" max="762" width="9" style="86" customWidth="1"/>
    <col min="763" max="763" width="29.625" style="86" customWidth="1"/>
    <col min="764" max="764" width="12.75" style="86"/>
    <col min="765" max="765" width="29.75" style="86" customWidth="1"/>
    <col min="766" max="766" width="17" style="86" customWidth="1"/>
    <col min="767" max="767" width="37" style="86" customWidth="1"/>
    <col min="768" max="768" width="17.375" style="86" customWidth="1"/>
    <col min="769" max="1018" width="9" style="86" customWidth="1"/>
    <col min="1019" max="1019" width="29.625" style="86" customWidth="1"/>
    <col min="1020" max="1020" width="12.75" style="86"/>
    <col min="1021" max="1021" width="29.75" style="86" customWidth="1"/>
    <col min="1022" max="1022" width="17" style="86" customWidth="1"/>
    <col min="1023" max="1023" width="37" style="86" customWidth="1"/>
    <col min="1024" max="1024" width="17.375" style="86" customWidth="1"/>
    <col min="1025" max="1274" width="9" style="86" customWidth="1"/>
    <col min="1275" max="1275" width="29.625" style="86" customWidth="1"/>
    <col min="1276" max="1276" width="12.75" style="86"/>
    <col min="1277" max="1277" width="29.75" style="86" customWidth="1"/>
    <col min="1278" max="1278" width="17" style="86" customWidth="1"/>
    <col min="1279" max="1279" width="37" style="86" customWidth="1"/>
    <col min="1280" max="1280" width="17.375" style="86" customWidth="1"/>
    <col min="1281" max="1530" width="9" style="86" customWidth="1"/>
    <col min="1531" max="1531" width="29.625" style="86" customWidth="1"/>
    <col min="1532" max="1532" width="12.75" style="86"/>
    <col min="1533" max="1533" width="29.75" style="86" customWidth="1"/>
    <col min="1534" max="1534" width="17" style="86" customWidth="1"/>
    <col min="1535" max="1535" width="37" style="86" customWidth="1"/>
    <col min="1536" max="1536" width="17.375" style="86" customWidth="1"/>
    <col min="1537" max="1786" width="9" style="86" customWidth="1"/>
    <col min="1787" max="1787" width="29.625" style="86" customWidth="1"/>
    <col min="1788" max="1788" width="12.75" style="86"/>
    <col min="1789" max="1789" width="29.75" style="86" customWidth="1"/>
    <col min="1790" max="1790" width="17" style="86" customWidth="1"/>
    <col min="1791" max="1791" width="37" style="86" customWidth="1"/>
    <col min="1792" max="1792" width="17.375" style="86" customWidth="1"/>
    <col min="1793" max="2042" width="9" style="86" customWidth="1"/>
    <col min="2043" max="2043" width="29.625" style="86" customWidth="1"/>
    <col min="2044" max="2044" width="12.75" style="86"/>
    <col min="2045" max="2045" width="29.75" style="86" customWidth="1"/>
    <col min="2046" max="2046" width="17" style="86" customWidth="1"/>
    <col min="2047" max="2047" width="37" style="86" customWidth="1"/>
    <col min="2048" max="2048" width="17.375" style="86" customWidth="1"/>
    <col min="2049" max="2298" width="9" style="86" customWidth="1"/>
    <col min="2299" max="2299" width="29.625" style="86" customWidth="1"/>
    <col min="2300" max="2300" width="12.75" style="86"/>
    <col min="2301" max="2301" width="29.75" style="86" customWidth="1"/>
    <col min="2302" max="2302" width="17" style="86" customWidth="1"/>
    <col min="2303" max="2303" width="37" style="86" customWidth="1"/>
    <col min="2304" max="2304" width="17.375" style="86" customWidth="1"/>
    <col min="2305" max="2554" width="9" style="86" customWidth="1"/>
    <col min="2555" max="2555" width="29.625" style="86" customWidth="1"/>
    <col min="2556" max="2556" width="12.75" style="86"/>
    <col min="2557" max="2557" width="29.75" style="86" customWidth="1"/>
    <col min="2558" max="2558" width="17" style="86" customWidth="1"/>
    <col min="2559" max="2559" width="37" style="86" customWidth="1"/>
    <col min="2560" max="2560" width="17.375" style="86" customWidth="1"/>
    <col min="2561" max="2810" width="9" style="86" customWidth="1"/>
    <col min="2811" max="2811" width="29.625" style="86" customWidth="1"/>
    <col min="2812" max="2812" width="12.75" style="86"/>
    <col min="2813" max="2813" width="29.75" style="86" customWidth="1"/>
    <col min="2814" max="2814" width="17" style="86" customWidth="1"/>
    <col min="2815" max="2815" width="37" style="86" customWidth="1"/>
    <col min="2816" max="2816" width="17.375" style="86" customWidth="1"/>
    <col min="2817" max="3066" width="9" style="86" customWidth="1"/>
    <col min="3067" max="3067" width="29.625" style="86" customWidth="1"/>
    <col min="3068" max="3068" width="12.75" style="86"/>
    <col min="3069" max="3069" width="29.75" style="86" customWidth="1"/>
    <col min="3070" max="3070" width="17" style="86" customWidth="1"/>
    <col min="3071" max="3071" width="37" style="86" customWidth="1"/>
    <col min="3072" max="3072" width="17.375" style="86" customWidth="1"/>
    <col min="3073" max="3322" width="9" style="86" customWidth="1"/>
    <col min="3323" max="3323" width="29.625" style="86" customWidth="1"/>
    <col min="3324" max="3324" width="12.75" style="86"/>
    <col min="3325" max="3325" width="29.75" style="86" customWidth="1"/>
    <col min="3326" max="3326" width="17" style="86" customWidth="1"/>
    <col min="3327" max="3327" width="37" style="86" customWidth="1"/>
    <col min="3328" max="3328" width="17.375" style="86" customWidth="1"/>
    <col min="3329" max="3578" width="9" style="86" customWidth="1"/>
    <col min="3579" max="3579" width="29.625" style="86" customWidth="1"/>
    <col min="3580" max="3580" width="12.75" style="86"/>
    <col min="3581" max="3581" width="29.75" style="86" customWidth="1"/>
    <col min="3582" max="3582" width="17" style="86" customWidth="1"/>
    <col min="3583" max="3583" width="37" style="86" customWidth="1"/>
    <col min="3584" max="3584" width="17.375" style="86" customWidth="1"/>
    <col min="3585" max="3834" width="9" style="86" customWidth="1"/>
    <col min="3835" max="3835" width="29.625" style="86" customWidth="1"/>
    <col min="3836" max="3836" width="12.75" style="86"/>
    <col min="3837" max="3837" width="29.75" style="86" customWidth="1"/>
    <col min="3838" max="3838" width="17" style="86" customWidth="1"/>
    <col min="3839" max="3839" width="37" style="86" customWidth="1"/>
    <col min="3840" max="3840" width="17.375" style="86" customWidth="1"/>
    <col min="3841" max="4090" width="9" style="86" customWidth="1"/>
    <col min="4091" max="4091" width="29.625" style="86" customWidth="1"/>
    <col min="4092" max="4092" width="12.75" style="86"/>
    <col min="4093" max="4093" width="29.75" style="86" customWidth="1"/>
    <col min="4094" max="4094" width="17" style="86" customWidth="1"/>
    <col min="4095" max="4095" width="37" style="86" customWidth="1"/>
    <col min="4096" max="4096" width="17.375" style="86" customWidth="1"/>
    <col min="4097" max="4346" width="9" style="86" customWidth="1"/>
    <col min="4347" max="4347" width="29.625" style="86" customWidth="1"/>
    <col min="4348" max="4348" width="12.75" style="86"/>
    <col min="4349" max="4349" width="29.75" style="86" customWidth="1"/>
    <col min="4350" max="4350" width="17" style="86" customWidth="1"/>
    <col min="4351" max="4351" width="37" style="86" customWidth="1"/>
    <col min="4352" max="4352" width="17.375" style="86" customWidth="1"/>
    <col min="4353" max="4602" width="9" style="86" customWidth="1"/>
    <col min="4603" max="4603" width="29.625" style="86" customWidth="1"/>
    <col min="4604" max="4604" width="12.75" style="86"/>
    <col min="4605" max="4605" width="29.75" style="86" customWidth="1"/>
    <col min="4606" max="4606" width="17" style="86" customWidth="1"/>
    <col min="4607" max="4607" width="37" style="86" customWidth="1"/>
    <col min="4608" max="4608" width="17.375" style="86" customWidth="1"/>
    <col min="4609" max="4858" width="9" style="86" customWidth="1"/>
    <col min="4859" max="4859" width="29.625" style="86" customWidth="1"/>
    <col min="4860" max="4860" width="12.75" style="86"/>
    <col min="4861" max="4861" width="29.75" style="86" customWidth="1"/>
    <col min="4862" max="4862" width="17" style="86" customWidth="1"/>
    <col min="4863" max="4863" width="37" style="86" customWidth="1"/>
    <col min="4864" max="4864" width="17.375" style="86" customWidth="1"/>
    <col min="4865" max="5114" width="9" style="86" customWidth="1"/>
    <col min="5115" max="5115" width="29.625" style="86" customWidth="1"/>
    <col min="5116" max="5116" width="12.75" style="86"/>
    <col min="5117" max="5117" width="29.75" style="86" customWidth="1"/>
    <col min="5118" max="5118" width="17" style="86" customWidth="1"/>
    <col min="5119" max="5119" width="37" style="86" customWidth="1"/>
    <col min="5120" max="5120" width="17.375" style="86" customWidth="1"/>
    <col min="5121" max="5370" width="9" style="86" customWidth="1"/>
    <col min="5371" max="5371" width="29.625" style="86" customWidth="1"/>
    <col min="5372" max="5372" width="12.75" style="86"/>
    <col min="5373" max="5373" width="29.75" style="86" customWidth="1"/>
    <col min="5374" max="5374" width="17" style="86" customWidth="1"/>
    <col min="5375" max="5375" width="37" style="86" customWidth="1"/>
    <col min="5376" max="5376" width="17.375" style="86" customWidth="1"/>
    <col min="5377" max="5626" width="9" style="86" customWidth="1"/>
    <col min="5627" max="5627" width="29.625" style="86" customWidth="1"/>
    <col min="5628" max="5628" width="12.75" style="86"/>
    <col min="5629" max="5629" width="29.75" style="86" customWidth="1"/>
    <col min="5630" max="5630" width="17" style="86" customWidth="1"/>
    <col min="5631" max="5631" width="37" style="86" customWidth="1"/>
    <col min="5632" max="5632" width="17.375" style="86" customWidth="1"/>
    <col min="5633" max="5882" width="9" style="86" customWidth="1"/>
    <col min="5883" max="5883" width="29.625" style="86" customWidth="1"/>
    <col min="5884" max="5884" width="12.75" style="86"/>
    <col min="5885" max="5885" width="29.75" style="86" customWidth="1"/>
    <col min="5886" max="5886" width="17" style="86" customWidth="1"/>
    <col min="5887" max="5887" width="37" style="86" customWidth="1"/>
    <col min="5888" max="5888" width="17.375" style="86" customWidth="1"/>
    <col min="5889" max="6138" width="9" style="86" customWidth="1"/>
    <col min="6139" max="6139" width="29.625" style="86" customWidth="1"/>
    <col min="6140" max="6140" width="12.75" style="86"/>
    <col min="6141" max="6141" width="29.75" style="86" customWidth="1"/>
    <col min="6142" max="6142" width="17" style="86" customWidth="1"/>
    <col min="6143" max="6143" width="37" style="86" customWidth="1"/>
    <col min="6144" max="6144" width="17.375" style="86" customWidth="1"/>
    <col min="6145" max="6394" width="9" style="86" customWidth="1"/>
    <col min="6395" max="6395" width="29.625" style="86" customWidth="1"/>
    <col min="6396" max="6396" width="12.75" style="86"/>
    <col min="6397" max="6397" width="29.75" style="86" customWidth="1"/>
    <col min="6398" max="6398" width="17" style="86" customWidth="1"/>
    <col min="6399" max="6399" width="37" style="86" customWidth="1"/>
    <col min="6400" max="6400" width="17.375" style="86" customWidth="1"/>
    <col min="6401" max="6650" width="9" style="86" customWidth="1"/>
    <col min="6651" max="6651" width="29.625" style="86" customWidth="1"/>
    <col min="6652" max="6652" width="12.75" style="86"/>
    <col min="6653" max="6653" width="29.75" style="86" customWidth="1"/>
    <col min="6654" max="6654" width="17" style="86" customWidth="1"/>
    <col min="6655" max="6655" width="37" style="86" customWidth="1"/>
    <col min="6656" max="6656" width="17.375" style="86" customWidth="1"/>
    <col min="6657" max="6906" width="9" style="86" customWidth="1"/>
    <col min="6907" max="6907" width="29.625" style="86" customWidth="1"/>
    <col min="6908" max="6908" width="12.75" style="86"/>
    <col min="6909" max="6909" width="29.75" style="86" customWidth="1"/>
    <col min="6910" max="6910" width="17" style="86" customWidth="1"/>
    <col min="6911" max="6911" width="37" style="86" customWidth="1"/>
    <col min="6912" max="6912" width="17.375" style="86" customWidth="1"/>
    <col min="6913" max="7162" width="9" style="86" customWidth="1"/>
    <col min="7163" max="7163" width="29.625" style="86" customWidth="1"/>
    <col min="7164" max="7164" width="12.75" style="86"/>
    <col min="7165" max="7165" width="29.75" style="86" customWidth="1"/>
    <col min="7166" max="7166" width="17" style="86" customWidth="1"/>
    <col min="7167" max="7167" width="37" style="86" customWidth="1"/>
    <col min="7168" max="7168" width="17.375" style="86" customWidth="1"/>
    <col min="7169" max="7418" width="9" style="86" customWidth="1"/>
    <col min="7419" max="7419" width="29.625" style="86" customWidth="1"/>
    <col min="7420" max="7420" width="12.75" style="86"/>
    <col min="7421" max="7421" width="29.75" style="86" customWidth="1"/>
    <col min="7422" max="7422" width="17" style="86" customWidth="1"/>
    <col min="7423" max="7423" width="37" style="86" customWidth="1"/>
    <col min="7424" max="7424" width="17.375" style="86" customWidth="1"/>
    <col min="7425" max="7674" width="9" style="86" customWidth="1"/>
    <col min="7675" max="7675" width="29.625" style="86" customWidth="1"/>
    <col min="7676" max="7676" width="12.75" style="86"/>
    <col min="7677" max="7677" width="29.75" style="86" customWidth="1"/>
    <col min="7678" max="7678" width="17" style="86" customWidth="1"/>
    <col min="7679" max="7679" width="37" style="86" customWidth="1"/>
    <col min="7680" max="7680" width="17.375" style="86" customWidth="1"/>
    <col min="7681" max="7930" width="9" style="86" customWidth="1"/>
    <col min="7931" max="7931" width="29.625" style="86" customWidth="1"/>
    <col min="7932" max="7932" width="12.75" style="86"/>
    <col min="7933" max="7933" width="29.75" style="86" customWidth="1"/>
    <col min="7934" max="7934" width="17" style="86" customWidth="1"/>
    <col min="7935" max="7935" width="37" style="86" customWidth="1"/>
    <col min="7936" max="7936" width="17.375" style="86" customWidth="1"/>
    <col min="7937" max="8186" width="9" style="86" customWidth="1"/>
    <col min="8187" max="8187" width="29.625" style="86" customWidth="1"/>
    <col min="8188" max="8188" width="12.75" style="86"/>
    <col min="8189" max="8189" width="29.75" style="86" customWidth="1"/>
    <col min="8190" max="8190" width="17" style="86" customWidth="1"/>
    <col min="8191" max="8191" width="37" style="86" customWidth="1"/>
    <col min="8192" max="8192" width="17.375" style="86" customWidth="1"/>
    <col min="8193" max="8442" width="9" style="86" customWidth="1"/>
    <col min="8443" max="8443" width="29.625" style="86" customWidth="1"/>
    <col min="8444" max="8444" width="12.75" style="86"/>
    <col min="8445" max="8445" width="29.75" style="86" customWidth="1"/>
    <col min="8446" max="8446" width="17" style="86" customWidth="1"/>
    <col min="8447" max="8447" width="37" style="86" customWidth="1"/>
    <col min="8448" max="8448" width="17.375" style="86" customWidth="1"/>
    <col min="8449" max="8698" width="9" style="86" customWidth="1"/>
    <col min="8699" max="8699" width="29.625" style="86" customWidth="1"/>
    <col min="8700" max="8700" width="12.75" style="86"/>
    <col min="8701" max="8701" width="29.75" style="86" customWidth="1"/>
    <col min="8702" max="8702" width="17" style="86" customWidth="1"/>
    <col min="8703" max="8703" width="37" style="86" customWidth="1"/>
    <col min="8704" max="8704" width="17.375" style="86" customWidth="1"/>
    <col min="8705" max="8954" width="9" style="86" customWidth="1"/>
    <col min="8955" max="8955" width="29.625" style="86" customWidth="1"/>
    <col min="8956" max="8956" width="12.75" style="86"/>
    <col min="8957" max="8957" width="29.75" style="86" customWidth="1"/>
    <col min="8958" max="8958" width="17" style="86" customWidth="1"/>
    <col min="8959" max="8959" width="37" style="86" customWidth="1"/>
    <col min="8960" max="8960" width="17.375" style="86" customWidth="1"/>
    <col min="8961" max="9210" width="9" style="86" customWidth="1"/>
    <col min="9211" max="9211" width="29.625" style="86" customWidth="1"/>
    <col min="9212" max="9212" width="12.75" style="86"/>
    <col min="9213" max="9213" width="29.75" style="86" customWidth="1"/>
    <col min="9214" max="9214" width="17" style="86" customWidth="1"/>
    <col min="9215" max="9215" width="37" style="86" customWidth="1"/>
    <col min="9216" max="9216" width="17.375" style="86" customWidth="1"/>
    <col min="9217" max="9466" width="9" style="86" customWidth="1"/>
    <col min="9467" max="9467" width="29.625" style="86" customWidth="1"/>
    <col min="9468" max="9468" width="12.75" style="86"/>
    <col min="9469" max="9469" width="29.75" style="86" customWidth="1"/>
    <col min="9470" max="9470" width="17" style="86" customWidth="1"/>
    <col min="9471" max="9471" width="37" style="86" customWidth="1"/>
    <col min="9472" max="9472" width="17.375" style="86" customWidth="1"/>
    <col min="9473" max="9722" width="9" style="86" customWidth="1"/>
    <col min="9723" max="9723" width="29.625" style="86" customWidth="1"/>
    <col min="9724" max="9724" width="12.75" style="86"/>
    <col min="9725" max="9725" width="29.75" style="86" customWidth="1"/>
    <col min="9726" max="9726" width="17" style="86" customWidth="1"/>
    <col min="9727" max="9727" width="37" style="86" customWidth="1"/>
    <col min="9728" max="9728" width="17.375" style="86" customWidth="1"/>
    <col min="9729" max="9978" width="9" style="86" customWidth="1"/>
    <col min="9979" max="9979" width="29.625" style="86" customWidth="1"/>
    <col min="9980" max="9980" width="12.75" style="86"/>
    <col min="9981" max="9981" width="29.75" style="86" customWidth="1"/>
    <col min="9982" max="9982" width="17" style="86" customWidth="1"/>
    <col min="9983" max="9983" width="37" style="86" customWidth="1"/>
    <col min="9984" max="9984" width="17.375" style="86" customWidth="1"/>
    <col min="9985" max="10234" width="9" style="86" customWidth="1"/>
    <col min="10235" max="10235" width="29.625" style="86" customWidth="1"/>
    <col min="10236" max="10236" width="12.75" style="86"/>
    <col min="10237" max="10237" width="29.75" style="86" customWidth="1"/>
    <col min="10238" max="10238" width="17" style="86" customWidth="1"/>
    <col min="10239" max="10239" width="37" style="86" customWidth="1"/>
    <col min="10240" max="10240" width="17.375" style="86" customWidth="1"/>
    <col min="10241" max="10490" width="9" style="86" customWidth="1"/>
    <col min="10491" max="10491" width="29.625" style="86" customWidth="1"/>
    <col min="10492" max="10492" width="12.75" style="86"/>
    <col min="10493" max="10493" width="29.75" style="86" customWidth="1"/>
    <col min="10494" max="10494" width="17" style="86" customWidth="1"/>
    <col min="10495" max="10495" width="37" style="86" customWidth="1"/>
    <col min="10496" max="10496" width="17.375" style="86" customWidth="1"/>
    <col min="10497" max="10746" width="9" style="86" customWidth="1"/>
    <col min="10747" max="10747" width="29.625" style="86" customWidth="1"/>
    <col min="10748" max="10748" width="12.75" style="86"/>
    <col min="10749" max="10749" width="29.75" style="86" customWidth="1"/>
    <col min="10750" max="10750" width="17" style="86" customWidth="1"/>
    <col min="10751" max="10751" width="37" style="86" customWidth="1"/>
    <col min="10752" max="10752" width="17.375" style="86" customWidth="1"/>
    <col min="10753" max="11002" width="9" style="86" customWidth="1"/>
    <col min="11003" max="11003" width="29.625" style="86" customWidth="1"/>
    <col min="11004" max="11004" width="12.75" style="86"/>
    <col min="11005" max="11005" width="29.75" style="86" customWidth="1"/>
    <col min="11006" max="11006" width="17" style="86" customWidth="1"/>
    <col min="11007" max="11007" width="37" style="86" customWidth="1"/>
    <col min="11008" max="11008" width="17.375" style="86" customWidth="1"/>
    <col min="11009" max="11258" width="9" style="86" customWidth="1"/>
    <col min="11259" max="11259" width="29.625" style="86" customWidth="1"/>
    <col min="11260" max="11260" width="12.75" style="86"/>
    <col min="11261" max="11261" width="29.75" style="86" customWidth="1"/>
    <col min="11262" max="11262" width="17" style="86" customWidth="1"/>
    <col min="11263" max="11263" width="37" style="86" customWidth="1"/>
    <col min="11264" max="11264" width="17.375" style="86" customWidth="1"/>
    <col min="11265" max="11514" width="9" style="86" customWidth="1"/>
    <col min="11515" max="11515" width="29.625" style="86" customWidth="1"/>
    <col min="11516" max="11516" width="12.75" style="86"/>
    <col min="11517" max="11517" width="29.75" style="86" customWidth="1"/>
    <col min="11518" max="11518" width="17" style="86" customWidth="1"/>
    <col min="11519" max="11519" width="37" style="86" customWidth="1"/>
    <col min="11520" max="11520" width="17.375" style="86" customWidth="1"/>
    <col min="11521" max="11770" width="9" style="86" customWidth="1"/>
    <col min="11771" max="11771" width="29.625" style="86" customWidth="1"/>
    <col min="11772" max="11772" width="12.75" style="86"/>
    <col min="11773" max="11773" width="29.75" style="86" customWidth="1"/>
    <col min="11774" max="11774" width="17" style="86" customWidth="1"/>
    <col min="11775" max="11775" width="37" style="86" customWidth="1"/>
    <col min="11776" max="11776" width="17.375" style="86" customWidth="1"/>
    <col min="11777" max="12026" width="9" style="86" customWidth="1"/>
    <col min="12027" max="12027" width="29.625" style="86" customWidth="1"/>
    <col min="12028" max="12028" width="12.75" style="86"/>
    <col min="12029" max="12029" width="29.75" style="86" customWidth="1"/>
    <col min="12030" max="12030" width="17" style="86" customWidth="1"/>
    <col min="12031" max="12031" width="37" style="86" customWidth="1"/>
    <col min="12032" max="12032" width="17.375" style="86" customWidth="1"/>
    <col min="12033" max="12282" width="9" style="86" customWidth="1"/>
    <col min="12283" max="12283" width="29.625" style="86" customWidth="1"/>
    <col min="12284" max="12284" width="12.75" style="86"/>
    <col min="12285" max="12285" width="29.75" style="86" customWidth="1"/>
    <col min="12286" max="12286" width="17" style="86" customWidth="1"/>
    <col min="12287" max="12287" width="37" style="86" customWidth="1"/>
    <col min="12288" max="12288" width="17.375" style="86" customWidth="1"/>
    <col min="12289" max="12538" width="9" style="86" customWidth="1"/>
    <col min="12539" max="12539" width="29.625" style="86" customWidth="1"/>
    <col min="12540" max="12540" width="12.75" style="86"/>
    <col min="12541" max="12541" width="29.75" style="86" customWidth="1"/>
    <col min="12542" max="12542" width="17" style="86" customWidth="1"/>
    <col min="12543" max="12543" width="37" style="86" customWidth="1"/>
    <col min="12544" max="12544" width="17.375" style="86" customWidth="1"/>
    <col min="12545" max="12794" width="9" style="86" customWidth="1"/>
    <col min="12795" max="12795" width="29.625" style="86" customWidth="1"/>
    <col min="12796" max="12796" width="12.75" style="86"/>
    <col min="12797" max="12797" width="29.75" style="86" customWidth="1"/>
    <col min="12798" max="12798" width="17" style="86" customWidth="1"/>
    <col min="12799" max="12799" width="37" style="86" customWidth="1"/>
    <col min="12800" max="12800" width="17.375" style="86" customWidth="1"/>
    <col min="12801" max="13050" width="9" style="86" customWidth="1"/>
    <col min="13051" max="13051" width="29.625" style="86" customWidth="1"/>
    <col min="13052" max="13052" width="12.75" style="86"/>
    <col min="13053" max="13053" width="29.75" style="86" customWidth="1"/>
    <col min="13054" max="13054" width="17" style="86" customWidth="1"/>
    <col min="13055" max="13055" width="37" style="86" customWidth="1"/>
    <col min="13056" max="13056" width="17.375" style="86" customWidth="1"/>
    <col min="13057" max="13306" width="9" style="86" customWidth="1"/>
    <col min="13307" max="13307" width="29.625" style="86" customWidth="1"/>
    <col min="13308" max="13308" width="12.75" style="86"/>
    <col min="13309" max="13309" width="29.75" style="86" customWidth="1"/>
    <col min="13310" max="13310" width="17" style="86" customWidth="1"/>
    <col min="13311" max="13311" width="37" style="86" customWidth="1"/>
    <col min="13312" max="13312" width="17.375" style="86" customWidth="1"/>
    <col min="13313" max="13562" width="9" style="86" customWidth="1"/>
    <col min="13563" max="13563" width="29.625" style="86" customWidth="1"/>
    <col min="13564" max="13564" width="12.75" style="86"/>
    <col min="13565" max="13565" width="29.75" style="86" customWidth="1"/>
    <col min="13566" max="13566" width="17" style="86" customWidth="1"/>
    <col min="13567" max="13567" width="37" style="86" customWidth="1"/>
    <col min="13568" max="13568" width="17.375" style="86" customWidth="1"/>
    <col min="13569" max="13818" width="9" style="86" customWidth="1"/>
    <col min="13819" max="13819" width="29.625" style="86" customWidth="1"/>
    <col min="13820" max="13820" width="12.75" style="86"/>
    <col min="13821" max="13821" width="29.75" style="86" customWidth="1"/>
    <col min="13822" max="13822" width="17" style="86" customWidth="1"/>
    <col min="13823" max="13823" width="37" style="86" customWidth="1"/>
    <col min="13824" max="13824" width="17.375" style="86" customWidth="1"/>
    <col min="13825" max="14074" width="9" style="86" customWidth="1"/>
    <col min="14075" max="14075" width="29.625" style="86" customWidth="1"/>
    <col min="14076" max="14076" width="12.75" style="86"/>
    <col min="14077" max="14077" width="29.75" style="86" customWidth="1"/>
    <col min="14078" max="14078" width="17" style="86" customWidth="1"/>
    <col min="14079" max="14079" width="37" style="86" customWidth="1"/>
    <col min="14080" max="14080" width="17.375" style="86" customWidth="1"/>
    <col min="14081" max="14330" width="9" style="86" customWidth="1"/>
    <col min="14331" max="14331" width="29.625" style="86" customWidth="1"/>
    <col min="14332" max="14332" width="12.75" style="86"/>
    <col min="14333" max="14333" width="29.75" style="86" customWidth="1"/>
    <col min="14334" max="14334" width="17" style="86" customWidth="1"/>
    <col min="14335" max="14335" width="37" style="86" customWidth="1"/>
    <col min="14336" max="14336" width="17.375" style="86" customWidth="1"/>
    <col min="14337" max="14586" width="9" style="86" customWidth="1"/>
    <col min="14587" max="14587" width="29.625" style="86" customWidth="1"/>
    <col min="14588" max="14588" width="12.75" style="86"/>
    <col min="14589" max="14589" width="29.75" style="86" customWidth="1"/>
    <col min="14590" max="14590" width="17" style="86" customWidth="1"/>
    <col min="14591" max="14591" width="37" style="86" customWidth="1"/>
    <col min="14592" max="14592" width="17.375" style="86" customWidth="1"/>
    <col min="14593" max="14842" width="9" style="86" customWidth="1"/>
    <col min="14843" max="14843" width="29.625" style="86" customWidth="1"/>
    <col min="14844" max="14844" width="12.75" style="86"/>
    <col min="14845" max="14845" width="29.75" style="86" customWidth="1"/>
    <col min="14846" max="14846" width="17" style="86" customWidth="1"/>
    <col min="14847" max="14847" width="37" style="86" customWidth="1"/>
    <col min="14848" max="14848" width="17.375" style="86" customWidth="1"/>
    <col min="14849" max="15098" width="9" style="86" customWidth="1"/>
    <col min="15099" max="15099" width="29.625" style="86" customWidth="1"/>
    <col min="15100" max="15100" width="12.75" style="86"/>
    <col min="15101" max="15101" width="29.75" style="86" customWidth="1"/>
    <col min="15102" max="15102" width="17" style="86" customWidth="1"/>
    <col min="15103" max="15103" width="37" style="86" customWidth="1"/>
    <col min="15104" max="15104" width="17.375" style="86" customWidth="1"/>
    <col min="15105" max="15354" width="9" style="86" customWidth="1"/>
    <col min="15355" max="15355" width="29.625" style="86" customWidth="1"/>
    <col min="15356" max="15356" width="12.75" style="86"/>
    <col min="15357" max="15357" width="29.75" style="86" customWidth="1"/>
    <col min="15358" max="15358" width="17" style="86" customWidth="1"/>
    <col min="15359" max="15359" width="37" style="86" customWidth="1"/>
    <col min="15360" max="15360" width="17.375" style="86" customWidth="1"/>
    <col min="15361" max="15610" width="9" style="86" customWidth="1"/>
    <col min="15611" max="15611" width="29.625" style="86" customWidth="1"/>
    <col min="15612" max="15612" width="12.75" style="86"/>
    <col min="15613" max="15613" width="29.75" style="86" customWidth="1"/>
    <col min="15614" max="15614" width="17" style="86" customWidth="1"/>
    <col min="15615" max="15615" width="37" style="86" customWidth="1"/>
    <col min="15616" max="15616" width="17.375" style="86" customWidth="1"/>
    <col min="15617" max="15866" width="9" style="86" customWidth="1"/>
    <col min="15867" max="15867" width="29.625" style="86" customWidth="1"/>
    <col min="15868" max="15868" width="12.75" style="86"/>
    <col min="15869" max="15869" width="29.75" style="86" customWidth="1"/>
    <col min="15870" max="15870" width="17" style="86" customWidth="1"/>
    <col min="15871" max="15871" width="37" style="86" customWidth="1"/>
    <col min="15872" max="15872" width="17.375" style="86" customWidth="1"/>
    <col min="15873" max="16122" width="9" style="86" customWidth="1"/>
    <col min="16123" max="16123" width="29.625" style="86" customWidth="1"/>
    <col min="16124" max="16124" width="12.75" style="86"/>
    <col min="16125" max="16125" width="29.75" style="86" customWidth="1"/>
    <col min="16126" max="16126" width="17" style="86" customWidth="1"/>
    <col min="16127" max="16127" width="37" style="86" customWidth="1"/>
    <col min="16128" max="16128" width="17.375" style="86" customWidth="1"/>
    <col min="16129" max="16378" width="9" style="86" customWidth="1"/>
    <col min="16379" max="16379" width="29.625" style="86" customWidth="1"/>
    <col min="16380" max="16384" width="12.75" style="86"/>
  </cols>
  <sheetData>
    <row r="1" s="80" customFormat="1" ht="18.75" spans="1:4">
      <c r="A1" s="33" t="s">
        <v>858</v>
      </c>
      <c r="B1" s="33"/>
      <c r="C1" s="90"/>
      <c r="D1" s="91"/>
    </row>
    <row r="2" s="81" customFormat="1" ht="30" customHeight="1" spans="1:4">
      <c r="A2" s="62" t="s">
        <v>859</v>
      </c>
      <c r="B2" s="62"/>
      <c r="C2" s="62"/>
      <c r="D2" s="62"/>
    </row>
    <row r="3" s="82" customFormat="1" ht="21.95" customHeight="1" spans="1:4">
      <c r="A3" s="92"/>
      <c r="B3" s="93"/>
      <c r="C3" s="94"/>
      <c r="D3" s="95" t="s">
        <v>38</v>
      </c>
    </row>
    <row r="4" s="83" customFormat="1" ht="26" customHeight="1" spans="1:5">
      <c r="A4" s="96" t="s">
        <v>567</v>
      </c>
      <c r="B4" s="96" t="s">
        <v>40</v>
      </c>
      <c r="C4" s="96" t="s">
        <v>568</v>
      </c>
      <c r="D4" s="97" t="s">
        <v>40</v>
      </c>
      <c r="E4" s="98"/>
    </row>
    <row r="5" s="83" customFormat="1" ht="26" customHeight="1" spans="1:5">
      <c r="A5" s="96" t="s">
        <v>47</v>
      </c>
      <c r="B5" s="99">
        <f>B6+B19</f>
        <v>0</v>
      </c>
      <c r="C5" s="96" t="s">
        <v>47</v>
      </c>
      <c r="D5" s="99">
        <f>D6+D19</f>
        <v>0</v>
      </c>
      <c r="E5" s="83">
        <v>0</v>
      </c>
    </row>
    <row r="6" s="84" customFormat="1" ht="26" customHeight="1" spans="1:4">
      <c r="A6" s="100" t="s">
        <v>49</v>
      </c>
      <c r="B6" s="101">
        <f>SUM(B7:B10)</f>
        <v>0</v>
      </c>
      <c r="C6" s="102" t="s">
        <v>50</v>
      </c>
      <c r="D6" s="101">
        <f>D7+D11+D14+D17</f>
        <v>0</v>
      </c>
    </row>
    <row r="7" s="82" customFormat="1" ht="26" customHeight="1" spans="1:5">
      <c r="A7" s="103" t="s">
        <v>653</v>
      </c>
      <c r="B7" s="104"/>
      <c r="C7" s="105" t="s">
        <v>654</v>
      </c>
      <c r="D7" s="104"/>
      <c r="E7" s="106"/>
    </row>
    <row r="8" s="82" customFormat="1" ht="26" customHeight="1" spans="1:5">
      <c r="A8" s="103" t="s">
        <v>655</v>
      </c>
      <c r="B8" s="104"/>
      <c r="C8" s="105" t="s">
        <v>860</v>
      </c>
      <c r="D8" s="104"/>
      <c r="E8" s="106"/>
    </row>
    <row r="9" s="82" customFormat="1" ht="26" customHeight="1" spans="1:4">
      <c r="A9" s="103" t="s">
        <v>657</v>
      </c>
      <c r="B9" s="104"/>
      <c r="C9" s="105" t="s">
        <v>861</v>
      </c>
      <c r="D9" s="104"/>
    </row>
    <row r="10" s="82" customFormat="1" ht="26" customHeight="1" spans="1:4">
      <c r="A10" s="103" t="s">
        <v>659</v>
      </c>
      <c r="B10" s="104"/>
      <c r="C10" s="105" t="s">
        <v>862</v>
      </c>
      <c r="D10" s="104"/>
    </row>
    <row r="11" s="82" customFormat="1" ht="26" customHeight="1" spans="1:6">
      <c r="A11" s="107"/>
      <c r="B11" s="108"/>
      <c r="C11" s="105" t="s">
        <v>662</v>
      </c>
      <c r="D11" s="108"/>
      <c r="E11" s="106"/>
      <c r="F11" s="109"/>
    </row>
    <row r="12" s="82" customFormat="1" ht="26" customHeight="1" spans="1:6">
      <c r="A12" s="110"/>
      <c r="B12" s="108"/>
      <c r="C12" s="105" t="s">
        <v>863</v>
      </c>
      <c r="D12" s="108"/>
      <c r="F12" s="109"/>
    </row>
    <row r="13" s="82" customFormat="1" ht="26" customHeight="1" spans="1:6">
      <c r="A13" s="110"/>
      <c r="B13" s="108"/>
      <c r="C13" s="105" t="s">
        <v>864</v>
      </c>
      <c r="D13" s="108"/>
      <c r="F13" s="109"/>
    </row>
    <row r="14" s="82" customFormat="1" ht="26" customHeight="1" spans="1:6">
      <c r="A14" s="107"/>
      <c r="B14" s="111"/>
      <c r="C14" s="105" t="s">
        <v>865</v>
      </c>
      <c r="D14" s="111"/>
      <c r="F14" s="109"/>
    </row>
    <row r="15" s="82" customFormat="1" ht="26" customHeight="1" spans="1:4">
      <c r="A15" s="107"/>
      <c r="B15" s="111"/>
      <c r="C15" s="105" t="s">
        <v>866</v>
      </c>
      <c r="D15" s="111"/>
    </row>
    <row r="16" s="82" customFormat="1" ht="26" customHeight="1" spans="1:4">
      <c r="A16" s="110"/>
      <c r="B16" s="108"/>
      <c r="C16" s="105" t="s">
        <v>867</v>
      </c>
      <c r="D16" s="108"/>
    </row>
    <row r="17" s="82" customFormat="1" ht="26" customHeight="1" spans="1:4">
      <c r="A17" s="110"/>
      <c r="B17" s="108"/>
      <c r="C17" s="105" t="s">
        <v>667</v>
      </c>
      <c r="D17" s="108"/>
    </row>
    <row r="18" s="82" customFormat="1" ht="26" customHeight="1" spans="1:4">
      <c r="A18" s="110"/>
      <c r="B18" s="108"/>
      <c r="C18" s="105" t="s">
        <v>868</v>
      </c>
      <c r="D18" s="108"/>
    </row>
    <row r="19" s="84" customFormat="1" ht="26" customHeight="1" spans="1:5">
      <c r="A19" s="112" t="s">
        <v>97</v>
      </c>
      <c r="B19" s="113">
        <f>B20</f>
        <v>0</v>
      </c>
      <c r="C19" s="112" t="s">
        <v>98</v>
      </c>
      <c r="D19" s="113">
        <f>D20</f>
        <v>0</v>
      </c>
      <c r="E19" s="114"/>
    </row>
    <row r="20" s="82" customFormat="1" ht="26" customHeight="1" spans="1:4">
      <c r="A20" s="103" t="s">
        <v>869</v>
      </c>
      <c r="B20" s="104"/>
      <c r="C20" s="103" t="s">
        <v>870</v>
      </c>
      <c r="D20" s="104"/>
    </row>
    <row r="21" s="85" customFormat="1" ht="24.95" customHeight="1" spans="1:4">
      <c r="A21" s="115" t="s">
        <v>670</v>
      </c>
      <c r="B21" s="115"/>
      <c r="C21" s="115"/>
      <c r="D21" s="115"/>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36"/>
  <sheetViews>
    <sheetView showZeros="0" workbookViewId="0">
      <selection activeCell="L34" sqref="L34"/>
    </sheetView>
  </sheetViews>
  <sheetFormatPr defaultColWidth="9" defaultRowHeight="16.5" outlineLevelCol="3"/>
  <cols>
    <col min="1" max="1" width="38.75" style="60" customWidth="1"/>
    <col min="2" max="2" width="10.125" style="61" customWidth="1"/>
    <col min="3" max="3" width="38.75" style="61" customWidth="1"/>
    <col min="4" max="4" width="9.625" style="61" customWidth="1"/>
    <col min="5" max="247" width="9" style="61"/>
    <col min="248" max="248" width="36.75" style="61" customWidth="1"/>
    <col min="249" max="249" width="11.625" style="61" customWidth="1"/>
    <col min="250" max="250" width="8.125" style="61" customWidth="1"/>
    <col min="251" max="251" width="36.5" style="61" customWidth="1"/>
    <col min="252" max="252" width="10.75" style="61" customWidth="1"/>
    <col min="253" max="253" width="8.125" style="61" customWidth="1"/>
    <col min="254" max="254" width="9.125" style="61" customWidth="1"/>
    <col min="255" max="258" width="9" style="61" hidden="1" customWidth="1"/>
    <col min="259" max="503" width="9" style="61"/>
    <col min="504" max="504" width="36.75" style="61" customWidth="1"/>
    <col min="505" max="505" width="11.625" style="61" customWidth="1"/>
    <col min="506" max="506" width="8.125" style="61" customWidth="1"/>
    <col min="507" max="507" width="36.5" style="61" customWidth="1"/>
    <col min="508" max="508" width="10.75" style="61" customWidth="1"/>
    <col min="509" max="509" width="8.125" style="61" customWidth="1"/>
    <col min="510" max="510" width="9.125" style="61" customWidth="1"/>
    <col min="511" max="514" width="9" style="61" hidden="1" customWidth="1"/>
    <col min="515" max="759" width="9" style="61"/>
    <col min="760" max="760" width="36.75" style="61" customWidth="1"/>
    <col min="761" max="761" width="11.625" style="61" customWidth="1"/>
    <col min="762" max="762" width="8.125" style="61" customWidth="1"/>
    <col min="763" max="763" width="36.5" style="61" customWidth="1"/>
    <col min="764" max="764" width="10.75" style="61" customWidth="1"/>
    <col min="765" max="765" width="8.125" style="61" customWidth="1"/>
    <col min="766" max="766" width="9.125" style="61" customWidth="1"/>
    <col min="767" max="770" width="9" style="61" hidden="1" customWidth="1"/>
    <col min="771" max="1015" width="9" style="61"/>
    <col min="1016" max="1016" width="36.75" style="61" customWidth="1"/>
    <col min="1017" max="1017" width="11.625" style="61" customWidth="1"/>
    <col min="1018" max="1018" width="8.125" style="61" customWidth="1"/>
    <col min="1019" max="1019" width="36.5" style="61" customWidth="1"/>
    <col min="1020" max="1020" width="10.75" style="61" customWidth="1"/>
    <col min="1021" max="1021" width="8.125" style="61" customWidth="1"/>
    <col min="1022" max="1022" width="9.125" style="61" customWidth="1"/>
    <col min="1023" max="1026" width="9" style="61" hidden="1" customWidth="1"/>
    <col min="1027" max="1271" width="9" style="61"/>
    <col min="1272" max="1272" width="36.75" style="61" customWidth="1"/>
    <col min="1273" max="1273" width="11.625" style="61" customWidth="1"/>
    <col min="1274" max="1274" width="8.125" style="61" customWidth="1"/>
    <col min="1275" max="1275" width="36.5" style="61" customWidth="1"/>
    <col min="1276" max="1276" width="10.75" style="61" customWidth="1"/>
    <col min="1277" max="1277" width="8.125" style="61" customWidth="1"/>
    <col min="1278" max="1278" width="9.125" style="61" customWidth="1"/>
    <col min="1279" max="1282" width="9" style="61" hidden="1" customWidth="1"/>
    <col min="1283" max="1527" width="9" style="61"/>
    <col min="1528" max="1528" width="36.75" style="61" customWidth="1"/>
    <col min="1529" max="1529" width="11.625" style="61" customWidth="1"/>
    <col min="1530" max="1530" width="8.125" style="61" customWidth="1"/>
    <col min="1531" max="1531" width="36.5" style="61" customWidth="1"/>
    <col min="1532" max="1532" width="10.75" style="61" customWidth="1"/>
    <col min="1533" max="1533" width="8.125" style="61" customWidth="1"/>
    <col min="1534" max="1534" width="9.125" style="61" customWidth="1"/>
    <col min="1535" max="1538" width="9" style="61" hidden="1" customWidth="1"/>
    <col min="1539" max="1783" width="9" style="61"/>
    <col min="1784" max="1784" width="36.75" style="61" customWidth="1"/>
    <col min="1785" max="1785" width="11.625" style="61" customWidth="1"/>
    <col min="1786" max="1786" width="8.125" style="61" customWidth="1"/>
    <col min="1787" max="1787" width="36.5" style="61" customWidth="1"/>
    <col min="1788" max="1788" width="10.75" style="61" customWidth="1"/>
    <col min="1789" max="1789" width="8.125" style="61" customWidth="1"/>
    <col min="1790" max="1790" width="9.125" style="61" customWidth="1"/>
    <col min="1791" max="1794" width="9" style="61" hidden="1" customWidth="1"/>
    <col min="1795" max="2039" width="9" style="61"/>
    <col min="2040" max="2040" width="36.75" style="61" customWidth="1"/>
    <col min="2041" max="2041" width="11.625" style="61" customWidth="1"/>
    <col min="2042" max="2042" width="8.125" style="61" customWidth="1"/>
    <col min="2043" max="2043" width="36.5" style="61" customWidth="1"/>
    <col min="2044" max="2044" width="10.75" style="61" customWidth="1"/>
    <col min="2045" max="2045" width="8.125" style="61" customWidth="1"/>
    <col min="2046" max="2046" width="9.125" style="61" customWidth="1"/>
    <col min="2047" max="2050" width="9" style="61" hidden="1" customWidth="1"/>
    <col min="2051" max="2295" width="9" style="61"/>
    <col min="2296" max="2296" width="36.75" style="61" customWidth="1"/>
    <col min="2297" max="2297" width="11.625" style="61" customWidth="1"/>
    <col min="2298" max="2298" width="8.125" style="61" customWidth="1"/>
    <col min="2299" max="2299" width="36.5" style="61" customWidth="1"/>
    <col min="2300" max="2300" width="10.75" style="61" customWidth="1"/>
    <col min="2301" max="2301" width="8.125" style="61" customWidth="1"/>
    <col min="2302" max="2302" width="9.125" style="61" customWidth="1"/>
    <col min="2303" max="2306" width="9" style="61" hidden="1" customWidth="1"/>
    <col min="2307" max="2551" width="9" style="61"/>
    <col min="2552" max="2552" width="36.75" style="61" customWidth="1"/>
    <col min="2553" max="2553" width="11.625" style="61" customWidth="1"/>
    <col min="2554" max="2554" width="8.125" style="61" customWidth="1"/>
    <col min="2555" max="2555" width="36.5" style="61" customWidth="1"/>
    <col min="2556" max="2556" width="10.75" style="61" customWidth="1"/>
    <col min="2557" max="2557" width="8.125" style="61" customWidth="1"/>
    <col min="2558" max="2558" width="9.125" style="61" customWidth="1"/>
    <col min="2559" max="2562" width="9" style="61" hidden="1" customWidth="1"/>
    <col min="2563" max="2807" width="9" style="61"/>
    <col min="2808" max="2808" width="36.75" style="61" customWidth="1"/>
    <col min="2809" max="2809" width="11.625" style="61" customWidth="1"/>
    <col min="2810" max="2810" width="8.125" style="61" customWidth="1"/>
    <col min="2811" max="2811" width="36.5" style="61" customWidth="1"/>
    <col min="2812" max="2812" width="10.75" style="61" customWidth="1"/>
    <col min="2813" max="2813" width="8.125" style="61" customWidth="1"/>
    <col min="2814" max="2814" width="9.125" style="61" customWidth="1"/>
    <col min="2815" max="2818" width="9" style="61" hidden="1" customWidth="1"/>
    <col min="2819" max="3063" width="9" style="61"/>
    <col min="3064" max="3064" width="36.75" style="61" customWidth="1"/>
    <col min="3065" max="3065" width="11.625" style="61" customWidth="1"/>
    <col min="3066" max="3066" width="8.125" style="61" customWidth="1"/>
    <col min="3067" max="3067" width="36.5" style="61" customWidth="1"/>
    <col min="3068" max="3068" width="10.75" style="61" customWidth="1"/>
    <col min="3069" max="3069" width="8.125" style="61" customWidth="1"/>
    <col min="3070" max="3070" width="9.125" style="61" customWidth="1"/>
    <col min="3071" max="3074" width="9" style="61" hidden="1" customWidth="1"/>
    <col min="3075" max="3319" width="9" style="61"/>
    <col min="3320" max="3320" width="36.75" style="61" customWidth="1"/>
    <col min="3321" max="3321" width="11.625" style="61" customWidth="1"/>
    <col min="3322" max="3322" width="8.125" style="61" customWidth="1"/>
    <col min="3323" max="3323" width="36.5" style="61" customWidth="1"/>
    <col min="3324" max="3324" width="10.75" style="61" customWidth="1"/>
    <col min="3325" max="3325" width="8.125" style="61" customWidth="1"/>
    <col min="3326" max="3326" width="9.125" style="61" customWidth="1"/>
    <col min="3327" max="3330" width="9" style="61" hidden="1" customWidth="1"/>
    <col min="3331" max="3575" width="9" style="61"/>
    <col min="3576" max="3576" width="36.75" style="61" customWidth="1"/>
    <col min="3577" max="3577" width="11.625" style="61" customWidth="1"/>
    <col min="3578" max="3578" width="8.125" style="61" customWidth="1"/>
    <col min="3579" max="3579" width="36.5" style="61" customWidth="1"/>
    <col min="3580" max="3580" width="10.75" style="61" customWidth="1"/>
    <col min="3581" max="3581" width="8.125" style="61" customWidth="1"/>
    <col min="3582" max="3582" width="9.125" style="61" customWidth="1"/>
    <col min="3583" max="3586" width="9" style="61" hidden="1" customWidth="1"/>
    <col min="3587" max="3831" width="9" style="61"/>
    <col min="3832" max="3832" width="36.75" style="61" customWidth="1"/>
    <col min="3833" max="3833" width="11.625" style="61" customWidth="1"/>
    <col min="3834" max="3834" width="8.125" style="61" customWidth="1"/>
    <col min="3835" max="3835" width="36.5" style="61" customWidth="1"/>
    <col min="3836" max="3836" width="10.75" style="61" customWidth="1"/>
    <col min="3837" max="3837" width="8.125" style="61" customWidth="1"/>
    <col min="3838" max="3838" width="9.125" style="61" customWidth="1"/>
    <col min="3839" max="3842" width="9" style="61" hidden="1" customWidth="1"/>
    <col min="3843" max="4087" width="9" style="61"/>
    <col min="4088" max="4088" width="36.75" style="61" customWidth="1"/>
    <col min="4089" max="4089" width="11.625" style="61" customWidth="1"/>
    <col min="4090" max="4090" width="8.125" style="61" customWidth="1"/>
    <col min="4091" max="4091" width="36.5" style="61" customWidth="1"/>
    <col min="4092" max="4092" width="10.75" style="61" customWidth="1"/>
    <col min="4093" max="4093" width="8.125" style="61" customWidth="1"/>
    <col min="4094" max="4094" width="9.125" style="61" customWidth="1"/>
    <col min="4095" max="4098" width="9" style="61" hidden="1" customWidth="1"/>
    <col min="4099" max="4343" width="9" style="61"/>
    <col min="4344" max="4344" width="36.75" style="61" customWidth="1"/>
    <col min="4345" max="4345" width="11.625" style="61" customWidth="1"/>
    <col min="4346" max="4346" width="8.125" style="61" customWidth="1"/>
    <col min="4347" max="4347" width="36.5" style="61" customWidth="1"/>
    <col min="4348" max="4348" width="10.75" style="61" customWidth="1"/>
    <col min="4349" max="4349" width="8.125" style="61" customWidth="1"/>
    <col min="4350" max="4350" width="9.125" style="61" customWidth="1"/>
    <col min="4351" max="4354" width="9" style="61" hidden="1" customWidth="1"/>
    <col min="4355" max="4599" width="9" style="61"/>
    <col min="4600" max="4600" width="36.75" style="61" customWidth="1"/>
    <col min="4601" max="4601" width="11.625" style="61" customWidth="1"/>
    <col min="4602" max="4602" width="8.125" style="61" customWidth="1"/>
    <col min="4603" max="4603" width="36.5" style="61" customWidth="1"/>
    <col min="4604" max="4604" width="10.75" style="61" customWidth="1"/>
    <col min="4605" max="4605" width="8.125" style="61" customWidth="1"/>
    <col min="4606" max="4606" width="9.125" style="61" customWidth="1"/>
    <col min="4607" max="4610" width="9" style="61" hidden="1" customWidth="1"/>
    <col min="4611" max="4855" width="9" style="61"/>
    <col min="4856" max="4856" width="36.75" style="61" customWidth="1"/>
    <col min="4857" max="4857" width="11.625" style="61" customWidth="1"/>
    <col min="4858" max="4858" width="8.125" style="61" customWidth="1"/>
    <col min="4859" max="4859" width="36.5" style="61" customWidth="1"/>
    <col min="4860" max="4860" width="10.75" style="61" customWidth="1"/>
    <col min="4861" max="4861" width="8.125" style="61" customWidth="1"/>
    <col min="4862" max="4862" width="9.125" style="61" customWidth="1"/>
    <col min="4863" max="4866" width="9" style="61" hidden="1" customWidth="1"/>
    <col min="4867" max="5111" width="9" style="61"/>
    <col min="5112" max="5112" width="36.75" style="61" customWidth="1"/>
    <col min="5113" max="5113" width="11.625" style="61" customWidth="1"/>
    <col min="5114" max="5114" width="8.125" style="61" customWidth="1"/>
    <col min="5115" max="5115" width="36.5" style="61" customWidth="1"/>
    <col min="5116" max="5116" width="10.75" style="61" customWidth="1"/>
    <col min="5117" max="5117" width="8.125" style="61" customWidth="1"/>
    <col min="5118" max="5118" width="9.125" style="61" customWidth="1"/>
    <col min="5119" max="5122" width="9" style="61" hidden="1" customWidth="1"/>
    <col min="5123" max="5367" width="9" style="61"/>
    <col min="5368" max="5368" width="36.75" style="61" customWidth="1"/>
    <col min="5369" max="5369" width="11.625" style="61" customWidth="1"/>
    <col min="5370" max="5370" width="8.125" style="61" customWidth="1"/>
    <col min="5371" max="5371" width="36.5" style="61" customWidth="1"/>
    <col min="5372" max="5372" width="10.75" style="61" customWidth="1"/>
    <col min="5373" max="5373" width="8.125" style="61" customWidth="1"/>
    <col min="5374" max="5374" width="9.125" style="61" customWidth="1"/>
    <col min="5375" max="5378" width="9" style="61" hidden="1" customWidth="1"/>
    <col min="5379" max="5623" width="9" style="61"/>
    <col min="5624" max="5624" width="36.75" style="61" customWidth="1"/>
    <col min="5625" max="5625" width="11.625" style="61" customWidth="1"/>
    <col min="5626" max="5626" width="8.125" style="61" customWidth="1"/>
    <col min="5627" max="5627" width="36.5" style="61" customWidth="1"/>
    <col min="5628" max="5628" width="10.75" style="61" customWidth="1"/>
    <col min="5629" max="5629" width="8.125" style="61" customWidth="1"/>
    <col min="5630" max="5630" width="9.125" style="61" customWidth="1"/>
    <col min="5631" max="5634" width="9" style="61" hidden="1" customWidth="1"/>
    <col min="5635" max="5879" width="9" style="61"/>
    <col min="5880" max="5880" width="36.75" style="61" customWidth="1"/>
    <col min="5881" max="5881" width="11.625" style="61" customWidth="1"/>
    <col min="5882" max="5882" width="8.125" style="61" customWidth="1"/>
    <col min="5883" max="5883" width="36.5" style="61" customWidth="1"/>
    <col min="5884" max="5884" width="10.75" style="61" customWidth="1"/>
    <col min="5885" max="5885" width="8.125" style="61" customWidth="1"/>
    <col min="5886" max="5886" width="9.125" style="61" customWidth="1"/>
    <col min="5887" max="5890" width="9" style="61" hidden="1" customWidth="1"/>
    <col min="5891" max="6135" width="9" style="61"/>
    <col min="6136" max="6136" width="36.75" style="61" customWidth="1"/>
    <col min="6137" max="6137" width="11.625" style="61" customWidth="1"/>
    <col min="6138" max="6138" width="8.125" style="61" customWidth="1"/>
    <col min="6139" max="6139" width="36.5" style="61" customWidth="1"/>
    <col min="6140" max="6140" width="10.75" style="61" customWidth="1"/>
    <col min="6141" max="6141" width="8.125" style="61" customWidth="1"/>
    <col min="6142" max="6142" width="9.125" style="61" customWidth="1"/>
    <col min="6143" max="6146" width="9" style="61" hidden="1" customWidth="1"/>
    <col min="6147" max="6391" width="9" style="61"/>
    <col min="6392" max="6392" width="36.75" style="61" customWidth="1"/>
    <col min="6393" max="6393" width="11.625" style="61" customWidth="1"/>
    <col min="6394" max="6394" width="8.125" style="61" customWidth="1"/>
    <col min="6395" max="6395" width="36.5" style="61" customWidth="1"/>
    <col min="6396" max="6396" width="10.75" style="61" customWidth="1"/>
    <col min="6397" max="6397" width="8.125" style="61" customWidth="1"/>
    <col min="6398" max="6398" width="9.125" style="61" customWidth="1"/>
    <col min="6399" max="6402" width="9" style="61" hidden="1" customWidth="1"/>
    <col min="6403" max="6647" width="9" style="61"/>
    <col min="6648" max="6648" width="36.75" style="61" customWidth="1"/>
    <col min="6649" max="6649" width="11.625" style="61" customWidth="1"/>
    <col min="6650" max="6650" width="8.125" style="61" customWidth="1"/>
    <col min="6651" max="6651" width="36.5" style="61" customWidth="1"/>
    <col min="6652" max="6652" width="10.75" style="61" customWidth="1"/>
    <col min="6653" max="6653" width="8.125" style="61" customWidth="1"/>
    <col min="6654" max="6654" width="9.125" style="61" customWidth="1"/>
    <col min="6655" max="6658" width="9" style="61" hidden="1" customWidth="1"/>
    <col min="6659" max="6903" width="9" style="61"/>
    <col min="6904" max="6904" width="36.75" style="61" customWidth="1"/>
    <col min="6905" max="6905" width="11.625" style="61" customWidth="1"/>
    <col min="6906" max="6906" width="8.125" style="61" customWidth="1"/>
    <col min="6907" max="6907" width="36.5" style="61" customWidth="1"/>
    <col min="6908" max="6908" width="10.75" style="61" customWidth="1"/>
    <col min="6909" max="6909" width="8.125" style="61" customWidth="1"/>
    <col min="6910" max="6910" width="9.125" style="61" customWidth="1"/>
    <col min="6911" max="6914" width="9" style="61" hidden="1" customWidth="1"/>
    <col min="6915" max="7159" width="9" style="61"/>
    <col min="7160" max="7160" width="36.75" style="61" customWidth="1"/>
    <col min="7161" max="7161" width="11.625" style="61" customWidth="1"/>
    <col min="7162" max="7162" width="8.125" style="61" customWidth="1"/>
    <col min="7163" max="7163" width="36.5" style="61" customWidth="1"/>
    <col min="7164" max="7164" width="10.75" style="61" customWidth="1"/>
    <col min="7165" max="7165" width="8.125" style="61" customWidth="1"/>
    <col min="7166" max="7166" width="9.125" style="61" customWidth="1"/>
    <col min="7167" max="7170" width="9" style="61" hidden="1" customWidth="1"/>
    <col min="7171" max="7415" width="9" style="61"/>
    <col min="7416" max="7416" width="36.75" style="61" customWidth="1"/>
    <col min="7417" max="7417" width="11.625" style="61" customWidth="1"/>
    <col min="7418" max="7418" width="8.125" style="61" customWidth="1"/>
    <col min="7419" max="7419" width="36.5" style="61" customWidth="1"/>
    <col min="7420" max="7420" width="10.75" style="61" customWidth="1"/>
    <col min="7421" max="7421" width="8.125" style="61" customWidth="1"/>
    <col min="7422" max="7422" width="9.125" style="61" customWidth="1"/>
    <col min="7423" max="7426" width="9" style="61" hidden="1" customWidth="1"/>
    <col min="7427" max="7671" width="9" style="61"/>
    <col min="7672" max="7672" width="36.75" style="61" customWidth="1"/>
    <col min="7673" max="7673" width="11.625" style="61" customWidth="1"/>
    <col min="7674" max="7674" width="8.125" style="61" customWidth="1"/>
    <col min="7675" max="7675" width="36.5" style="61" customWidth="1"/>
    <col min="7676" max="7676" width="10.75" style="61" customWidth="1"/>
    <col min="7677" max="7677" width="8.125" style="61" customWidth="1"/>
    <col min="7678" max="7678" width="9.125" style="61" customWidth="1"/>
    <col min="7679" max="7682" width="9" style="61" hidden="1" customWidth="1"/>
    <col min="7683" max="7927" width="9" style="61"/>
    <col min="7928" max="7928" width="36.75" style="61" customWidth="1"/>
    <col min="7929" max="7929" width="11.625" style="61" customWidth="1"/>
    <col min="7930" max="7930" width="8.125" style="61" customWidth="1"/>
    <col min="7931" max="7931" width="36.5" style="61" customWidth="1"/>
    <col min="7932" max="7932" width="10.75" style="61" customWidth="1"/>
    <col min="7933" max="7933" width="8.125" style="61" customWidth="1"/>
    <col min="7934" max="7934" width="9.125" style="61" customWidth="1"/>
    <col min="7935" max="7938" width="9" style="61" hidden="1" customWidth="1"/>
    <col min="7939" max="8183" width="9" style="61"/>
    <col min="8184" max="8184" width="36.75" style="61" customWidth="1"/>
    <col min="8185" max="8185" width="11.625" style="61" customWidth="1"/>
    <col min="8186" max="8186" width="8.125" style="61" customWidth="1"/>
    <col min="8187" max="8187" width="36.5" style="61" customWidth="1"/>
    <col min="8188" max="8188" width="10.75" style="61" customWidth="1"/>
    <col min="8189" max="8189" width="8.125" style="61" customWidth="1"/>
    <col min="8190" max="8190" width="9.125" style="61" customWidth="1"/>
    <col min="8191" max="8194" width="9" style="61" hidden="1" customWidth="1"/>
    <col min="8195" max="8439" width="9" style="61"/>
    <col min="8440" max="8440" width="36.75" style="61" customWidth="1"/>
    <col min="8441" max="8441" width="11.625" style="61" customWidth="1"/>
    <col min="8442" max="8442" width="8.125" style="61" customWidth="1"/>
    <col min="8443" max="8443" width="36.5" style="61" customWidth="1"/>
    <col min="8444" max="8444" width="10.75" style="61" customWidth="1"/>
    <col min="8445" max="8445" width="8.125" style="61" customWidth="1"/>
    <col min="8446" max="8446" width="9.125" style="61" customWidth="1"/>
    <col min="8447" max="8450" width="9" style="61" hidden="1" customWidth="1"/>
    <col min="8451" max="8695" width="9" style="61"/>
    <col min="8696" max="8696" width="36.75" style="61" customWidth="1"/>
    <col min="8697" max="8697" width="11.625" style="61" customWidth="1"/>
    <col min="8698" max="8698" width="8.125" style="61" customWidth="1"/>
    <col min="8699" max="8699" width="36.5" style="61" customWidth="1"/>
    <col min="8700" max="8700" width="10.75" style="61" customWidth="1"/>
    <col min="8701" max="8701" width="8.125" style="61" customWidth="1"/>
    <col min="8702" max="8702" width="9.125" style="61" customWidth="1"/>
    <col min="8703" max="8706" width="9" style="61" hidden="1" customWidth="1"/>
    <col min="8707" max="8951" width="9" style="61"/>
    <col min="8952" max="8952" width="36.75" style="61" customWidth="1"/>
    <col min="8953" max="8953" width="11.625" style="61" customWidth="1"/>
    <col min="8954" max="8954" width="8.125" style="61" customWidth="1"/>
    <col min="8955" max="8955" width="36.5" style="61" customWidth="1"/>
    <col min="8956" max="8956" width="10.75" style="61" customWidth="1"/>
    <col min="8957" max="8957" width="8.125" style="61" customWidth="1"/>
    <col min="8958" max="8958" width="9.125" style="61" customWidth="1"/>
    <col min="8959" max="8962" width="9" style="61" hidden="1" customWidth="1"/>
    <col min="8963" max="9207" width="9" style="61"/>
    <col min="9208" max="9208" width="36.75" style="61" customWidth="1"/>
    <col min="9209" max="9209" width="11.625" style="61" customWidth="1"/>
    <col min="9210" max="9210" width="8.125" style="61" customWidth="1"/>
    <col min="9211" max="9211" width="36.5" style="61" customWidth="1"/>
    <col min="9212" max="9212" width="10.75" style="61" customWidth="1"/>
    <col min="9213" max="9213" width="8.125" style="61" customWidth="1"/>
    <col min="9214" max="9214" width="9.125" style="61" customWidth="1"/>
    <col min="9215" max="9218" width="9" style="61" hidden="1" customWidth="1"/>
    <col min="9219" max="9463" width="9" style="61"/>
    <col min="9464" max="9464" width="36.75" style="61" customWidth="1"/>
    <col min="9465" max="9465" width="11.625" style="61" customWidth="1"/>
    <col min="9466" max="9466" width="8.125" style="61" customWidth="1"/>
    <col min="9467" max="9467" width="36.5" style="61" customWidth="1"/>
    <col min="9468" max="9468" width="10.75" style="61" customWidth="1"/>
    <col min="9469" max="9469" width="8.125" style="61" customWidth="1"/>
    <col min="9470" max="9470" width="9.125" style="61" customWidth="1"/>
    <col min="9471" max="9474" width="9" style="61" hidden="1" customWidth="1"/>
    <col min="9475" max="9719" width="9" style="61"/>
    <col min="9720" max="9720" width="36.75" style="61" customWidth="1"/>
    <col min="9721" max="9721" width="11.625" style="61" customWidth="1"/>
    <col min="9722" max="9722" width="8.125" style="61" customWidth="1"/>
    <col min="9723" max="9723" width="36.5" style="61" customWidth="1"/>
    <col min="9724" max="9724" width="10.75" style="61" customWidth="1"/>
    <col min="9725" max="9725" width="8.125" style="61" customWidth="1"/>
    <col min="9726" max="9726" width="9.125" style="61" customWidth="1"/>
    <col min="9727" max="9730" width="9" style="61" hidden="1" customWidth="1"/>
    <col min="9731" max="9975" width="9" style="61"/>
    <col min="9976" max="9976" width="36.75" style="61" customWidth="1"/>
    <col min="9977" max="9977" width="11.625" style="61" customWidth="1"/>
    <col min="9978" max="9978" width="8.125" style="61" customWidth="1"/>
    <col min="9979" max="9979" width="36.5" style="61" customWidth="1"/>
    <col min="9980" max="9980" width="10.75" style="61" customWidth="1"/>
    <col min="9981" max="9981" width="8.125" style="61" customWidth="1"/>
    <col min="9982" max="9982" width="9.125" style="61" customWidth="1"/>
    <col min="9983" max="9986" width="9" style="61" hidden="1" customWidth="1"/>
    <col min="9987" max="10231" width="9" style="61"/>
    <col min="10232" max="10232" width="36.75" style="61" customWidth="1"/>
    <col min="10233" max="10233" width="11.625" style="61" customWidth="1"/>
    <col min="10234" max="10234" width="8.125" style="61" customWidth="1"/>
    <col min="10235" max="10235" width="36.5" style="61" customWidth="1"/>
    <col min="10236" max="10236" width="10.75" style="61" customWidth="1"/>
    <col min="10237" max="10237" width="8.125" style="61" customWidth="1"/>
    <col min="10238" max="10238" width="9.125" style="61" customWidth="1"/>
    <col min="10239" max="10242" width="9" style="61" hidden="1" customWidth="1"/>
    <col min="10243" max="10487" width="9" style="61"/>
    <col min="10488" max="10488" width="36.75" style="61" customWidth="1"/>
    <col min="10489" max="10489" width="11.625" style="61" customWidth="1"/>
    <col min="10490" max="10490" width="8.125" style="61" customWidth="1"/>
    <col min="10491" max="10491" width="36.5" style="61" customWidth="1"/>
    <col min="10492" max="10492" width="10.75" style="61" customWidth="1"/>
    <col min="10493" max="10493" width="8.125" style="61" customWidth="1"/>
    <col min="10494" max="10494" width="9.125" style="61" customWidth="1"/>
    <col min="10495" max="10498" width="9" style="61" hidden="1" customWidth="1"/>
    <col min="10499" max="10743" width="9" style="61"/>
    <col min="10744" max="10744" width="36.75" style="61" customWidth="1"/>
    <col min="10745" max="10745" width="11.625" style="61" customWidth="1"/>
    <col min="10746" max="10746" width="8.125" style="61" customWidth="1"/>
    <col min="10747" max="10747" width="36.5" style="61" customWidth="1"/>
    <col min="10748" max="10748" width="10.75" style="61" customWidth="1"/>
    <col min="10749" max="10749" width="8.125" style="61" customWidth="1"/>
    <col min="10750" max="10750" width="9.125" style="61" customWidth="1"/>
    <col min="10751" max="10754" width="9" style="61" hidden="1" customWidth="1"/>
    <col min="10755" max="10999" width="9" style="61"/>
    <col min="11000" max="11000" width="36.75" style="61" customWidth="1"/>
    <col min="11001" max="11001" width="11.625" style="61" customWidth="1"/>
    <col min="11002" max="11002" width="8.125" style="61" customWidth="1"/>
    <col min="11003" max="11003" width="36.5" style="61" customWidth="1"/>
    <col min="11004" max="11004" width="10.75" style="61" customWidth="1"/>
    <col min="11005" max="11005" width="8.125" style="61" customWidth="1"/>
    <col min="11006" max="11006" width="9.125" style="61" customWidth="1"/>
    <col min="11007" max="11010" width="9" style="61" hidden="1" customWidth="1"/>
    <col min="11011" max="11255" width="9" style="61"/>
    <col min="11256" max="11256" width="36.75" style="61" customWidth="1"/>
    <col min="11257" max="11257" width="11.625" style="61" customWidth="1"/>
    <col min="11258" max="11258" width="8.125" style="61" customWidth="1"/>
    <col min="11259" max="11259" width="36.5" style="61" customWidth="1"/>
    <col min="11260" max="11260" width="10.75" style="61" customWidth="1"/>
    <col min="11261" max="11261" width="8.125" style="61" customWidth="1"/>
    <col min="11262" max="11262" width="9.125" style="61" customWidth="1"/>
    <col min="11263" max="11266" width="9" style="61" hidden="1" customWidth="1"/>
    <col min="11267" max="11511" width="9" style="61"/>
    <col min="11512" max="11512" width="36.75" style="61" customWidth="1"/>
    <col min="11513" max="11513" width="11.625" style="61" customWidth="1"/>
    <col min="11514" max="11514" width="8.125" style="61" customWidth="1"/>
    <col min="11515" max="11515" width="36.5" style="61" customWidth="1"/>
    <col min="11516" max="11516" width="10.75" style="61" customWidth="1"/>
    <col min="11517" max="11517" width="8.125" style="61" customWidth="1"/>
    <col min="11518" max="11518" width="9.125" style="61" customWidth="1"/>
    <col min="11519" max="11522" width="9" style="61" hidden="1" customWidth="1"/>
    <col min="11523" max="11767" width="9" style="61"/>
    <col min="11768" max="11768" width="36.75" style="61" customWidth="1"/>
    <col min="11769" max="11769" width="11.625" style="61" customWidth="1"/>
    <col min="11770" max="11770" width="8.125" style="61" customWidth="1"/>
    <col min="11771" max="11771" width="36.5" style="61" customWidth="1"/>
    <col min="11772" max="11772" width="10.75" style="61" customWidth="1"/>
    <col min="11773" max="11773" width="8.125" style="61" customWidth="1"/>
    <col min="11774" max="11774" width="9.125" style="61" customWidth="1"/>
    <col min="11775" max="11778" width="9" style="61" hidden="1" customWidth="1"/>
    <col min="11779" max="12023" width="9" style="61"/>
    <col min="12024" max="12024" width="36.75" style="61" customWidth="1"/>
    <col min="12025" max="12025" width="11.625" style="61" customWidth="1"/>
    <col min="12026" max="12026" width="8.125" style="61" customWidth="1"/>
    <col min="12027" max="12027" width="36.5" style="61" customWidth="1"/>
    <col min="12028" max="12028" width="10.75" style="61" customWidth="1"/>
    <col min="12029" max="12029" width="8.125" style="61" customWidth="1"/>
    <col min="12030" max="12030" width="9.125" style="61" customWidth="1"/>
    <col min="12031" max="12034" width="9" style="61" hidden="1" customWidth="1"/>
    <col min="12035" max="12279" width="9" style="61"/>
    <col min="12280" max="12280" width="36.75" style="61" customWidth="1"/>
    <col min="12281" max="12281" width="11.625" style="61" customWidth="1"/>
    <col min="12282" max="12282" width="8.125" style="61" customWidth="1"/>
    <col min="12283" max="12283" width="36.5" style="61" customWidth="1"/>
    <col min="12284" max="12284" width="10.75" style="61" customWidth="1"/>
    <col min="12285" max="12285" width="8.125" style="61" customWidth="1"/>
    <col min="12286" max="12286" width="9.125" style="61" customWidth="1"/>
    <col min="12287" max="12290" width="9" style="61" hidden="1" customWidth="1"/>
    <col min="12291" max="12535" width="9" style="61"/>
    <col min="12536" max="12536" width="36.75" style="61" customWidth="1"/>
    <col min="12537" max="12537" width="11.625" style="61" customWidth="1"/>
    <col min="12538" max="12538" width="8.125" style="61" customWidth="1"/>
    <col min="12539" max="12539" width="36.5" style="61" customWidth="1"/>
    <col min="12540" max="12540" width="10.75" style="61" customWidth="1"/>
    <col min="12541" max="12541" width="8.125" style="61" customWidth="1"/>
    <col min="12542" max="12542" width="9.125" style="61" customWidth="1"/>
    <col min="12543" max="12546" width="9" style="61" hidden="1" customWidth="1"/>
    <col min="12547" max="12791" width="9" style="61"/>
    <col min="12792" max="12792" width="36.75" style="61" customWidth="1"/>
    <col min="12793" max="12793" width="11.625" style="61" customWidth="1"/>
    <col min="12794" max="12794" width="8.125" style="61" customWidth="1"/>
    <col min="12795" max="12795" width="36.5" style="61" customWidth="1"/>
    <col min="12796" max="12796" width="10.75" style="61" customWidth="1"/>
    <col min="12797" max="12797" width="8.125" style="61" customWidth="1"/>
    <col min="12798" max="12798" width="9.125" style="61" customWidth="1"/>
    <col min="12799" max="12802" width="9" style="61" hidden="1" customWidth="1"/>
    <col min="12803" max="13047" width="9" style="61"/>
    <col min="13048" max="13048" width="36.75" style="61" customWidth="1"/>
    <col min="13049" max="13049" width="11.625" style="61" customWidth="1"/>
    <col min="13050" max="13050" width="8.125" style="61" customWidth="1"/>
    <col min="13051" max="13051" width="36.5" style="61" customWidth="1"/>
    <col min="13052" max="13052" width="10.75" style="61" customWidth="1"/>
    <col min="13053" max="13053" width="8.125" style="61" customWidth="1"/>
    <col min="13054" max="13054" width="9.125" style="61" customWidth="1"/>
    <col min="13055" max="13058" width="9" style="61" hidden="1" customWidth="1"/>
    <col min="13059" max="13303" width="9" style="61"/>
    <col min="13304" max="13304" width="36.75" style="61" customWidth="1"/>
    <col min="13305" max="13305" width="11.625" style="61" customWidth="1"/>
    <col min="13306" max="13306" width="8.125" style="61" customWidth="1"/>
    <col min="13307" max="13307" width="36.5" style="61" customWidth="1"/>
    <col min="13308" max="13308" width="10.75" style="61" customWidth="1"/>
    <col min="13309" max="13309" width="8.125" style="61" customWidth="1"/>
    <col min="13310" max="13310" width="9.125" style="61" customWidth="1"/>
    <col min="13311" max="13314" width="9" style="61" hidden="1" customWidth="1"/>
    <col min="13315" max="13559" width="9" style="61"/>
    <col min="13560" max="13560" width="36.75" style="61" customWidth="1"/>
    <col min="13561" max="13561" width="11.625" style="61" customWidth="1"/>
    <col min="13562" max="13562" width="8.125" style="61" customWidth="1"/>
    <col min="13563" max="13563" width="36.5" style="61" customWidth="1"/>
    <col min="13564" max="13564" width="10.75" style="61" customWidth="1"/>
    <col min="13565" max="13565" width="8.125" style="61" customWidth="1"/>
    <col min="13566" max="13566" width="9.125" style="61" customWidth="1"/>
    <col min="13567" max="13570" width="9" style="61" hidden="1" customWidth="1"/>
    <col min="13571" max="13815" width="9" style="61"/>
    <col min="13816" max="13816" width="36.75" style="61" customWidth="1"/>
    <col min="13817" max="13817" width="11.625" style="61" customWidth="1"/>
    <col min="13818" max="13818" width="8.125" style="61" customWidth="1"/>
    <col min="13819" max="13819" width="36.5" style="61" customWidth="1"/>
    <col min="13820" max="13820" width="10.75" style="61" customWidth="1"/>
    <col min="13821" max="13821" width="8.125" style="61" customWidth="1"/>
    <col min="13822" max="13822" width="9.125" style="61" customWidth="1"/>
    <col min="13823" max="13826" width="9" style="61" hidden="1" customWidth="1"/>
    <col min="13827" max="14071" width="9" style="61"/>
    <col min="14072" max="14072" width="36.75" style="61" customWidth="1"/>
    <col min="14073" max="14073" width="11.625" style="61" customWidth="1"/>
    <col min="14074" max="14074" width="8.125" style="61" customWidth="1"/>
    <col min="14075" max="14075" width="36.5" style="61" customWidth="1"/>
    <col min="14076" max="14076" width="10.75" style="61" customWidth="1"/>
    <col min="14077" max="14077" width="8.125" style="61" customWidth="1"/>
    <col min="14078" max="14078" width="9.125" style="61" customWidth="1"/>
    <col min="14079" max="14082" width="9" style="61" hidden="1" customWidth="1"/>
    <col min="14083" max="14327" width="9" style="61"/>
    <col min="14328" max="14328" width="36.75" style="61" customWidth="1"/>
    <col min="14329" max="14329" width="11.625" style="61" customWidth="1"/>
    <col min="14330" max="14330" width="8.125" style="61" customWidth="1"/>
    <col min="14331" max="14331" width="36.5" style="61" customWidth="1"/>
    <col min="14332" max="14332" width="10.75" style="61" customWidth="1"/>
    <col min="14333" max="14333" width="8.125" style="61" customWidth="1"/>
    <col min="14334" max="14334" width="9.125" style="61" customWidth="1"/>
    <col min="14335" max="14338" width="9" style="61" hidden="1" customWidth="1"/>
    <col min="14339" max="14583" width="9" style="61"/>
    <col min="14584" max="14584" width="36.75" style="61" customWidth="1"/>
    <col min="14585" max="14585" width="11.625" style="61" customWidth="1"/>
    <col min="14586" max="14586" width="8.125" style="61" customWidth="1"/>
    <col min="14587" max="14587" width="36.5" style="61" customWidth="1"/>
    <col min="14588" max="14588" width="10.75" style="61" customWidth="1"/>
    <col min="14589" max="14589" width="8.125" style="61" customWidth="1"/>
    <col min="14590" max="14590" width="9.125" style="61" customWidth="1"/>
    <col min="14591" max="14594" width="9" style="61" hidden="1" customWidth="1"/>
    <col min="14595" max="14839" width="9" style="61"/>
    <col min="14840" max="14840" width="36.75" style="61" customWidth="1"/>
    <col min="14841" max="14841" width="11.625" style="61" customWidth="1"/>
    <col min="14842" max="14842" width="8.125" style="61" customWidth="1"/>
    <col min="14843" max="14843" width="36.5" style="61" customWidth="1"/>
    <col min="14844" max="14844" width="10.75" style="61" customWidth="1"/>
    <col min="14845" max="14845" width="8.125" style="61" customWidth="1"/>
    <col min="14846" max="14846" width="9.125" style="61" customWidth="1"/>
    <col min="14847" max="14850" width="9" style="61" hidden="1" customWidth="1"/>
    <col min="14851" max="15095" width="9" style="61"/>
    <col min="15096" max="15096" width="36.75" style="61" customWidth="1"/>
    <col min="15097" max="15097" width="11.625" style="61" customWidth="1"/>
    <col min="15098" max="15098" width="8.125" style="61" customWidth="1"/>
    <col min="15099" max="15099" width="36.5" style="61" customWidth="1"/>
    <col min="15100" max="15100" width="10.75" style="61" customWidth="1"/>
    <col min="15101" max="15101" width="8.125" style="61" customWidth="1"/>
    <col min="15102" max="15102" width="9.125" style="61" customWidth="1"/>
    <col min="15103" max="15106" width="9" style="61" hidden="1" customWidth="1"/>
    <col min="15107" max="15351" width="9" style="61"/>
    <col min="15352" max="15352" width="36.75" style="61" customWidth="1"/>
    <col min="15353" max="15353" width="11.625" style="61" customWidth="1"/>
    <col min="15354" max="15354" width="8.125" style="61" customWidth="1"/>
    <col min="15355" max="15355" width="36.5" style="61" customWidth="1"/>
    <col min="15356" max="15356" width="10.75" style="61" customWidth="1"/>
    <col min="15357" max="15357" width="8.125" style="61" customWidth="1"/>
    <col min="15358" max="15358" width="9.125" style="61" customWidth="1"/>
    <col min="15359" max="15362" width="9" style="61" hidden="1" customWidth="1"/>
    <col min="15363" max="15607" width="9" style="61"/>
    <col min="15608" max="15608" width="36.75" style="61" customWidth="1"/>
    <col min="15609" max="15609" width="11.625" style="61" customWidth="1"/>
    <col min="15610" max="15610" width="8.125" style="61" customWidth="1"/>
    <col min="15611" max="15611" width="36.5" style="61" customWidth="1"/>
    <col min="15612" max="15612" width="10.75" style="61" customWidth="1"/>
    <col min="15613" max="15613" width="8.125" style="61" customWidth="1"/>
    <col min="15614" max="15614" width="9.125" style="61" customWidth="1"/>
    <col min="15615" max="15618" width="9" style="61" hidden="1" customWidth="1"/>
    <col min="15619" max="15863" width="9" style="61"/>
    <col min="15864" max="15864" width="36.75" style="61" customWidth="1"/>
    <col min="15865" max="15865" width="11.625" style="61" customWidth="1"/>
    <col min="15866" max="15866" width="8.125" style="61" customWidth="1"/>
    <col min="15867" max="15867" width="36.5" style="61" customWidth="1"/>
    <col min="15868" max="15868" width="10.75" style="61" customWidth="1"/>
    <col min="15869" max="15869" width="8.125" style="61" customWidth="1"/>
    <col min="15870" max="15870" width="9.125" style="61" customWidth="1"/>
    <col min="15871" max="15874" width="9" style="61" hidden="1" customWidth="1"/>
    <col min="15875" max="16119" width="9" style="61"/>
    <col min="16120" max="16120" width="36.75" style="61" customWidth="1"/>
    <col min="16121" max="16121" width="11.625" style="61" customWidth="1"/>
    <col min="16122" max="16122" width="8.125" style="61" customWidth="1"/>
    <col min="16123" max="16123" width="36.5" style="61" customWidth="1"/>
    <col min="16124" max="16124" width="10.75" style="61" customWidth="1"/>
    <col min="16125" max="16125" width="8.125" style="61" customWidth="1"/>
    <col min="16126" max="16126" width="9.125" style="61" customWidth="1"/>
    <col min="16127" max="16130" width="9" style="61" hidden="1" customWidth="1"/>
    <col min="16131" max="16384" width="9" style="61"/>
  </cols>
  <sheetData>
    <row r="1" s="56" customFormat="1" ht="18.75" spans="1:4">
      <c r="A1" s="33" t="s">
        <v>871</v>
      </c>
      <c r="B1" s="33"/>
      <c r="C1" s="33"/>
      <c r="D1" s="33"/>
    </row>
    <row r="2" s="57" customFormat="1" ht="24.75" customHeight="1" spans="1:4">
      <c r="A2" s="62" t="s">
        <v>872</v>
      </c>
      <c r="B2" s="62"/>
      <c r="C2" s="62"/>
      <c r="D2" s="62"/>
    </row>
    <row r="3" ht="25" customHeight="1" spans="1:4">
      <c r="A3" s="63"/>
      <c r="B3" s="64"/>
      <c r="C3" s="65"/>
      <c r="D3" s="66" t="s">
        <v>38</v>
      </c>
    </row>
    <row r="4" s="58" customFormat="1" ht="28" customHeight="1" spans="1:4">
      <c r="A4" s="67" t="s">
        <v>39</v>
      </c>
      <c r="B4" s="68" t="s">
        <v>40</v>
      </c>
      <c r="C4" s="67" t="s">
        <v>652</v>
      </c>
      <c r="D4" s="68" t="s">
        <v>40</v>
      </c>
    </row>
    <row r="5" s="58" customFormat="1" ht="28" customHeight="1" spans="1:4">
      <c r="A5" s="69" t="s">
        <v>47</v>
      </c>
      <c r="B5" s="70"/>
      <c r="C5" s="69" t="s">
        <v>47</v>
      </c>
      <c r="D5" s="70"/>
    </row>
    <row r="6" s="59" customFormat="1" ht="28" customHeight="1" spans="1:4">
      <c r="A6" s="71" t="s">
        <v>674</v>
      </c>
      <c r="B6" s="72"/>
      <c r="C6" s="71" t="s">
        <v>675</v>
      </c>
      <c r="D6" s="72"/>
    </row>
    <row r="7" ht="28" customHeight="1" spans="1:4">
      <c r="A7" s="73" t="s">
        <v>676</v>
      </c>
      <c r="B7" s="74"/>
      <c r="C7" s="73" t="s">
        <v>677</v>
      </c>
      <c r="D7" s="74">
        <v>0</v>
      </c>
    </row>
    <row r="8" ht="28" customHeight="1" spans="1:4">
      <c r="A8" s="75" t="s">
        <v>678</v>
      </c>
      <c r="B8" s="74"/>
      <c r="C8" s="75" t="s">
        <v>678</v>
      </c>
      <c r="D8" s="74"/>
    </row>
    <row r="9" ht="28" customHeight="1" spans="1:4">
      <c r="A9" s="75" t="s">
        <v>679</v>
      </c>
      <c r="B9" s="74"/>
      <c r="C9" s="75" t="s">
        <v>679</v>
      </c>
      <c r="D9" s="74"/>
    </row>
    <row r="10" ht="28" customHeight="1" spans="1:4">
      <c r="A10" s="75" t="s">
        <v>680</v>
      </c>
      <c r="B10" s="74"/>
      <c r="C10" s="75" t="s">
        <v>680</v>
      </c>
      <c r="D10" s="74"/>
    </row>
    <row r="11" ht="28" customHeight="1" spans="1:4">
      <c r="A11" s="73" t="s">
        <v>681</v>
      </c>
      <c r="B11" s="74">
        <v>0</v>
      </c>
      <c r="C11" s="73" t="s">
        <v>682</v>
      </c>
      <c r="D11" s="74">
        <v>0</v>
      </c>
    </row>
    <row r="12" ht="33" spans="1:4">
      <c r="A12" s="76" t="s">
        <v>683</v>
      </c>
      <c r="B12" s="74"/>
      <c r="C12" s="76" t="s">
        <v>683</v>
      </c>
      <c r="D12" s="74"/>
    </row>
    <row r="13" ht="28" customHeight="1" spans="1:4">
      <c r="A13" s="75" t="s">
        <v>684</v>
      </c>
      <c r="B13" s="74"/>
      <c r="C13" s="75" t="s">
        <v>684</v>
      </c>
      <c r="D13" s="74"/>
    </row>
    <row r="14" ht="28" customHeight="1" spans="1:4">
      <c r="A14" s="73" t="s">
        <v>685</v>
      </c>
      <c r="B14" s="74"/>
      <c r="C14" s="73" t="s">
        <v>686</v>
      </c>
      <c r="D14" s="74"/>
    </row>
    <row r="15" ht="28" customHeight="1" spans="1:4">
      <c r="A15" s="73" t="s">
        <v>687</v>
      </c>
      <c r="B15" s="74"/>
      <c r="C15" s="73" t="s">
        <v>688</v>
      </c>
      <c r="D15" s="74"/>
    </row>
    <row r="16" s="59" customFormat="1" ht="28" customHeight="1" spans="1:4">
      <c r="A16" s="77"/>
      <c r="B16" s="78"/>
      <c r="C16" s="79" t="s">
        <v>689</v>
      </c>
      <c r="D16" s="78"/>
    </row>
    <row r="17" ht="28" customHeight="1" spans="1:4">
      <c r="A17" s="55" t="s">
        <v>873</v>
      </c>
      <c r="B17" s="55"/>
      <c r="C17" s="55"/>
      <c r="D17" s="55"/>
    </row>
    <row r="18" spans="1:4">
      <c r="A18" s="55" t="s">
        <v>691</v>
      </c>
      <c r="B18" s="55"/>
      <c r="C18" s="55"/>
      <c r="D18" s="55"/>
    </row>
    <row r="19" spans="1:1">
      <c r="A19" s="61"/>
    </row>
    <row r="20" spans="1:1">
      <c r="A20" s="61"/>
    </row>
    <row r="21" spans="1:1">
      <c r="A21" s="61"/>
    </row>
    <row r="22" spans="1:1">
      <c r="A22" s="61"/>
    </row>
    <row r="23" spans="1:1">
      <c r="A23" s="61"/>
    </row>
    <row r="24" spans="1:1">
      <c r="A24" s="61"/>
    </row>
    <row r="25" spans="1:1">
      <c r="A25" s="61"/>
    </row>
    <row r="26" spans="1:1">
      <c r="A26" s="61"/>
    </row>
    <row r="27" spans="1:1">
      <c r="A27" s="61"/>
    </row>
    <row r="28" spans="1:1">
      <c r="A28" s="61"/>
    </row>
    <row r="29" spans="1:1">
      <c r="A29" s="61"/>
    </row>
    <row r="30" spans="1:1">
      <c r="A30" s="61"/>
    </row>
    <row r="31" spans="1:1">
      <c r="A31" s="61"/>
    </row>
    <row r="32" spans="1:1">
      <c r="A32" s="61"/>
    </row>
    <row r="33" spans="1:1">
      <c r="A33" s="61"/>
    </row>
    <row r="34" spans="1:1">
      <c r="A34" s="61"/>
    </row>
    <row r="35" spans="1:1">
      <c r="A35" s="61"/>
    </row>
    <row r="36" spans="1:1">
      <c r="A36" s="61"/>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AR22"/>
  <sheetViews>
    <sheetView showGridLines="0" showZeros="0" workbookViewId="0">
      <selection activeCell="H30" sqref="H30"/>
    </sheetView>
  </sheetViews>
  <sheetFormatPr defaultColWidth="6.75" defaultRowHeight="16.5"/>
  <cols>
    <col min="1" max="1" width="48.125" style="31" customWidth="1"/>
    <col min="2" max="3" width="14.125" style="31" customWidth="1"/>
    <col min="4" max="44" width="9" style="31" customWidth="1"/>
    <col min="45" max="16384" width="6.75" style="31"/>
  </cols>
  <sheetData>
    <row r="1" s="29" customFormat="1" ht="19.5" customHeight="1" spans="1:3">
      <c r="A1" s="33" t="s">
        <v>874</v>
      </c>
      <c r="B1" s="33"/>
      <c r="C1" s="33"/>
    </row>
    <row r="2" s="30" customFormat="1" ht="31.5" customHeight="1" spans="1:44">
      <c r="A2" s="34" t="s">
        <v>875</v>
      </c>
      <c r="B2" s="34"/>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row>
    <row r="3" s="31" customFormat="1" ht="19.5" customHeight="1" spans="1:3">
      <c r="A3" s="36"/>
      <c r="B3" s="37"/>
      <c r="C3" s="38" t="s">
        <v>38</v>
      </c>
    </row>
    <row r="4" s="32" customFormat="1" ht="50.1" customHeight="1" spans="1:44">
      <c r="A4" s="39" t="s">
        <v>649</v>
      </c>
      <c r="B4" s="39" t="s">
        <v>695</v>
      </c>
      <c r="C4" s="39" t="s">
        <v>876</v>
      </c>
      <c r="AR4" s="48"/>
    </row>
    <row r="5" s="31" customFormat="1" ht="24.95" customHeight="1" spans="1:3">
      <c r="A5" s="49" t="s">
        <v>696</v>
      </c>
      <c r="B5" s="50"/>
      <c r="C5" s="50"/>
    </row>
    <row r="6" s="31" customFormat="1" ht="24.95" customHeight="1" spans="1:3">
      <c r="A6" s="51" t="s">
        <v>697</v>
      </c>
      <c r="B6" s="52"/>
      <c r="C6" s="50"/>
    </row>
    <row r="7" s="31" customFormat="1" ht="24.95" customHeight="1" spans="1:3">
      <c r="A7" s="49" t="s">
        <v>698</v>
      </c>
      <c r="B7" s="52"/>
      <c r="C7" s="50"/>
    </row>
    <row r="8" s="31" customFormat="1" ht="24.95" customHeight="1" spans="1:3">
      <c r="A8" s="51" t="s">
        <v>699</v>
      </c>
      <c r="B8" s="52"/>
      <c r="C8" s="50"/>
    </row>
    <row r="9" s="31" customFormat="1" ht="24.95" customHeight="1" spans="1:3">
      <c r="A9" s="49" t="s">
        <v>700</v>
      </c>
      <c r="B9" s="52"/>
      <c r="C9" s="50"/>
    </row>
    <row r="10" s="31" customFormat="1" ht="24.95" customHeight="1" spans="1:3">
      <c r="A10" s="51" t="s">
        <v>701</v>
      </c>
      <c r="B10" s="53"/>
      <c r="C10" s="53"/>
    </row>
    <row r="11" s="31" customFormat="1" ht="24.95" customHeight="1" spans="1:3">
      <c r="A11" s="49" t="s">
        <v>702</v>
      </c>
      <c r="B11" s="53"/>
      <c r="C11" s="53"/>
    </row>
    <row r="12" s="31" customFormat="1" ht="24.95" customHeight="1" spans="1:3">
      <c r="A12" s="51" t="s">
        <v>703</v>
      </c>
      <c r="B12" s="53"/>
      <c r="C12" s="53"/>
    </row>
    <row r="13" s="31" customFormat="1" ht="24.95" customHeight="1" spans="1:3">
      <c r="A13" s="49" t="s">
        <v>704</v>
      </c>
      <c r="B13" s="53"/>
      <c r="C13" s="53"/>
    </row>
    <row r="14" s="31" customFormat="1" ht="24.95" customHeight="1" spans="1:3">
      <c r="A14" s="51" t="s">
        <v>705</v>
      </c>
      <c r="B14" s="53"/>
      <c r="C14" s="53"/>
    </row>
    <row r="15" s="31" customFormat="1" ht="24.95" customHeight="1" spans="1:3">
      <c r="A15" s="49" t="s">
        <v>706</v>
      </c>
      <c r="B15" s="53"/>
      <c r="C15" s="53"/>
    </row>
    <row r="16" s="31" customFormat="1" ht="24.95" customHeight="1" spans="1:3">
      <c r="A16" s="51" t="s">
        <v>707</v>
      </c>
      <c r="B16" s="53"/>
      <c r="C16" s="53"/>
    </row>
    <row r="17" s="31" customFormat="1" ht="24.95" customHeight="1" spans="1:3">
      <c r="A17" s="49" t="s">
        <v>708</v>
      </c>
      <c r="B17" s="53"/>
      <c r="C17" s="53"/>
    </row>
    <row r="18" s="31" customFormat="1" ht="24.95" customHeight="1" spans="1:3">
      <c r="A18" s="51" t="s">
        <v>709</v>
      </c>
      <c r="B18" s="53"/>
      <c r="C18" s="53"/>
    </row>
    <row r="19" s="31" customFormat="1" ht="24.95" customHeight="1" spans="1:3">
      <c r="A19" s="51"/>
      <c r="B19" s="53"/>
      <c r="C19" s="53"/>
    </row>
    <row r="20" s="31" customFormat="1" ht="24.95" customHeight="1" spans="1:3">
      <c r="A20" s="54" t="s">
        <v>710</v>
      </c>
      <c r="B20" s="53"/>
      <c r="C20" s="53"/>
    </row>
    <row r="21" s="31" customFormat="1" ht="24.95" customHeight="1" spans="1:3">
      <c r="A21" s="54" t="s">
        <v>711</v>
      </c>
      <c r="B21" s="53"/>
      <c r="C21" s="53"/>
    </row>
    <row r="22" ht="32" customHeight="1" spans="1:3">
      <c r="A22" s="55" t="s">
        <v>873</v>
      </c>
      <c r="B22" s="55"/>
      <c r="C22" s="55"/>
    </row>
  </sheetData>
  <sheetProtection formatCells="0" formatColumns="0" formatRows="0"/>
  <mergeCells count="3">
    <mergeCell ref="A1:C1"/>
    <mergeCell ref="A2:C2"/>
    <mergeCell ref="A22:C2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7"/>
  <sheetViews>
    <sheetView showGridLines="0" showZeros="0" workbookViewId="0">
      <selection activeCell="I11" sqref="I11"/>
    </sheetView>
  </sheetViews>
  <sheetFormatPr defaultColWidth="14.5" defaultRowHeight="16.5" outlineLevelRow="6"/>
  <cols>
    <col min="1" max="2" width="12.125" style="31" customWidth="1"/>
    <col min="3" max="3" width="12" style="31" customWidth="1"/>
    <col min="4" max="5" width="15.5" style="31" customWidth="1"/>
    <col min="6" max="6" width="12.625" style="31" customWidth="1"/>
    <col min="7" max="16384" width="14.5" style="31" customWidth="1"/>
  </cols>
  <sheetData>
    <row r="1" s="29" customFormat="1" ht="19.5" customHeight="1" spans="1:3">
      <c r="A1" s="33" t="s">
        <v>877</v>
      </c>
      <c r="B1" s="33"/>
      <c r="C1" s="33"/>
    </row>
    <row r="2" s="30" customFormat="1" ht="31.5" customHeight="1" spans="1:44">
      <c r="A2" s="34" t="s">
        <v>878</v>
      </c>
      <c r="B2" s="34"/>
      <c r="C2" s="34"/>
      <c r="D2" s="34"/>
      <c r="E2" s="34"/>
      <c r="F2" s="34"/>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row>
    <row r="3" s="31" customFormat="1" ht="19.5" customHeight="1" spans="1:6">
      <c r="A3" s="36"/>
      <c r="B3" s="37"/>
      <c r="C3" s="38"/>
      <c r="F3" s="38" t="s">
        <v>38</v>
      </c>
    </row>
    <row r="4" s="32" customFormat="1" ht="30" customHeight="1" spans="1:44">
      <c r="A4" s="39" t="s">
        <v>876</v>
      </c>
      <c r="B4" s="39"/>
      <c r="C4" s="39"/>
      <c r="D4" s="39"/>
      <c r="E4" s="39"/>
      <c r="F4" s="39"/>
      <c r="AR4" s="48"/>
    </row>
    <row r="5" s="31" customFormat="1" ht="30" customHeight="1" spans="1:6">
      <c r="A5" s="40" t="s">
        <v>879</v>
      </c>
      <c r="B5" s="41" t="s">
        <v>880</v>
      </c>
      <c r="C5" s="39" t="s">
        <v>881</v>
      </c>
      <c r="D5" s="39"/>
      <c r="E5" s="39"/>
      <c r="F5" s="42" t="s">
        <v>882</v>
      </c>
    </row>
    <row r="6" s="31" customFormat="1" ht="30" customHeight="1" spans="1:6">
      <c r="A6" s="43"/>
      <c r="B6" s="44"/>
      <c r="C6" s="39" t="s">
        <v>796</v>
      </c>
      <c r="D6" s="42" t="s">
        <v>883</v>
      </c>
      <c r="E6" s="42" t="s">
        <v>884</v>
      </c>
      <c r="F6" s="42"/>
    </row>
    <row r="7" s="31" customFormat="1" ht="30" customHeight="1" spans="1:6">
      <c r="A7" s="45">
        <f>SUM(C7,F7)</f>
        <v>37</v>
      </c>
      <c r="B7" s="46"/>
      <c r="C7" s="46">
        <v>22</v>
      </c>
      <c r="D7" s="47"/>
      <c r="E7" s="47">
        <v>22</v>
      </c>
      <c r="F7" s="47">
        <v>15</v>
      </c>
    </row>
  </sheetData>
  <sheetProtection formatCells="0" formatColumns="0" formatRows="0"/>
  <mergeCells count="7">
    <mergeCell ref="A1:C1"/>
    <mergeCell ref="A2:F2"/>
    <mergeCell ref="A4:F4"/>
    <mergeCell ref="C5:E5"/>
    <mergeCell ref="A5:A6"/>
    <mergeCell ref="B5:B6"/>
    <mergeCell ref="F5:F6"/>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0"/>
  <sheetViews>
    <sheetView workbookViewId="0">
      <pane ySplit="4" topLeftCell="A5" activePane="bottomLeft" state="frozen"/>
      <selection/>
      <selection pane="bottomLeft" activeCell="K7" sqref="K7"/>
    </sheetView>
  </sheetViews>
  <sheetFormatPr defaultColWidth="10" defaultRowHeight="16.5"/>
  <cols>
    <col min="1" max="1" width="5.375" style="3" customWidth="1"/>
    <col min="2" max="2" width="23.375" style="3" customWidth="1"/>
    <col min="3" max="4" width="8.75" style="3" customWidth="1"/>
    <col min="5" max="6" width="9.75" style="3" customWidth="1"/>
    <col min="7" max="7" width="11.25" style="3" customWidth="1"/>
    <col min="8" max="8" width="9.75" style="3" customWidth="1"/>
    <col min="9" max="9" width="9.125" style="3" customWidth="1"/>
    <col min="10" max="16382" width="10" style="3"/>
    <col min="16383" max="16384" width="10" style="18"/>
  </cols>
  <sheetData>
    <row r="1" s="1" customFormat="1" ht="19.5" customHeight="1" spans="1:16384">
      <c r="A1" s="6" t="s">
        <v>885</v>
      </c>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27"/>
      <c r="XFD1" s="27"/>
    </row>
    <row r="2" s="2" customFormat="1" ht="28.7" customHeight="1" spans="1:16384">
      <c r="A2" s="8" t="s">
        <v>886</v>
      </c>
      <c r="B2" s="8"/>
      <c r="C2" s="8"/>
      <c r="D2" s="8"/>
      <c r="E2" s="8"/>
      <c r="F2" s="8"/>
      <c r="G2" s="8"/>
      <c r="H2" s="8"/>
      <c r="I2" s="8"/>
      <c r="XFC2" s="28"/>
      <c r="XFD2" s="28"/>
    </row>
    <row r="3" s="18" customFormat="1" ht="22" customHeight="1" spans="1:16382">
      <c r="A3" s="9"/>
      <c r="B3" s="9"/>
      <c r="C3" s="9"/>
      <c r="D3" s="9"/>
      <c r="E3" s="9"/>
      <c r="F3" s="9"/>
      <c r="G3" s="9"/>
      <c r="H3" s="20" t="s">
        <v>38</v>
      </c>
      <c r="I3" s="2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19" customFormat="1" ht="57" customHeight="1" spans="1:16382">
      <c r="A4" s="10" t="s">
        <v>887</v>
      </c>
      <c r="B4" s="10" t="s">
        <v>888</v>
      </c>
      <c r="C4" s="10" t="s">
        <v>889</v>
      </c>
      <c r="D4" s="10" t="s">
        <v>890</v>
      </c>
      <c r="E4" s="10" t="s">
        <v>891</v>
      </c>
      <c r="F4" s="10" t="s">
        <v>892</v>
      </c>
      <c r="G4" s="10" t="s">
        <v>893</v>
      </c>
      <c r="H4" s="10" t="s">
        <v>894</v>
      </c>
      <c r="I4" s="10" t="s">
        <v>895</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row>
    <row r="5" s="19" customFormat="1" ht="25" customHeight="1" spans="1:16382">
      <c r="A5" s="21" t="s">
        <v>879</v>
      </c>
      <c r="B5" s="22"/>
      <c r="C5" s="22"/>
      <c r="D5" s="22"/>
      <c r="E5" s="23"/>
      <c r="F5" s="11"/>
      <c r="G5" s="11"/>
      <c r="H5" s="11"/>
      <c r="I5" s="25"/>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row>
    <row r="6" s="18" customFormat="1" ht="54" customHeight="1" spans="1:16382">
      <c r="A6" s="12"/>
      <c r="B6" s="13"/>
      <c r="C6" s="12"/>
      <c r="D6" s="12"/>
      <c r="E6" s="12"/>
      <c r="F6" s="14"/>
      <c r="G6" s="24"/>
      <c r="H6" s="14"/>
      <c r="I6" s="2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c r="XFB6" s="3"/>
    </row>
    <row r="7" s="18" customFormat="1" ht="54" customHeight="1" spans="1:16382">
      <c r="A7" s="12"/>
      <c r="B7" s="13"/>
      <c r="C7" s="12"/>
      <c r="D7" s="12"/>
      <c r="E7" s="12"/>
      <c r="F7" s="14"/>
      <c r="G7" s="24"/>
      <c r="H7" s="14"/>
      <c r="I7" s="26"/>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c r="XFA7" s="3"/>
      <c r="XFB7" s="3"/>
    </row>
    <row r="8" s="18" customFormat="1" ht="54" customHeight="1" spans="1:16382">
      <c r="A8" s="12"/>
      <c r="B8" s="13"/>
      <c r="C8" s="12"/>
      <c r="D8" s="12"/>
      <c r="E8" s="12"/>
      <c r="F8" s="14"/>
      <c r="G8" s="24"/>
      <c r="H8" s="14"/>
      <c r="I8" s="26"/>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c r="XFA8" s="3"/>
      <c r="XFB8" s="3"/>
    </row>
    <row r="9" ht="54" customHeight="1" spans="1:9">
      <c r="A9" s="12"/>
      <c r="B9" s="13"/>
      <c r="C9" s="12"/>
      <c r="D9" s="12"/>
      <c r="E9" s="12"/>
      <c r="F9" s="14"/>
      <c r="G9" s="24"/>
      <c r="H9" s="14"/>
      <c r="I9" s="26"/>
    </row>
    <row r="10" ht="54" customHeight="1" spans="1:9">
      <c r="A10" s="12"/>
      <c r="B10" s="13"/>
      <c r="C10" s="12"/>
      <c r="D10" s="12"/>
      <c r="E10" s="12"/>
      <c r="F10" s="14"/>
      <c r="G10" s="24"/>
      <c r="H10" s="14"/>
      <c r="I10" s="26"/>
    </row>
    <row r="11" ht="54" customHeight="1" spans="1:9">
      <c r="A11" s="12"/>
      <c r="B11" s="13"/>
      <c r="C11" s="12"/>
      <c r="D11" s="12"/>
      <c r="E11" s="12"/>
      <c r="F11" s="14"/>
      <c r="G11" s="24"/>
      <c r="H11" s="14"/>
      <c r="I11" s="26"/>
    </row>
    <row r="12" ht="54" customHeight="1" spans="1:9">
      <c r="A12" s="12"/>
      <c r="B12" s="13"/>
      <c r="C12" s="12"/>
      <c r="D12" s="12"/>
      <c r="E12" s="12"/>
      <c r="F12" s="14"/>
      <c r="G12" s="24"/>
      <c r="H12" s="14"/>
      <c r="I12" s="26"/>
    </row>
    <row r="13" ht="54" customHeight="1" spans="1:9">
      <c r="A13" s="12"/>
      <c r="B13" s="13"/>
      <c r="C13" s="12"/>
      <c r="D13" s="12"/>
      <c r="E13" s="12"/>
      <c r="F13" s="14"/>
      <c r="G13" s="24"/>
      <c r="H13" s="14"/>
      <c r="I13" s="26"/>
    </row>
    <row r="14" ht="54" customHeight="1" spans="1:9">
      <c r="A14" s="12"/>
      <c r="B14" s="13"/>
      <c r="C14" s="12"/>
      <c r="D14" s="12"/>
      <c r="E14" s="12"/>
      <c r="F14" s="14"/>
      <c r="G14" s="24"/>
      <c r="H14" s="14"/>
      <c r="I14" s="26"/>
    </row>
    <row r="15" ht="54" customHeight="1" spans="1:9">
      <c r="A15" s="12"/>
      <c r="B15" s="13"/>
      <c r="C15" s="12"/>
      <c r="D15" s="12"/>
      <c r="E15" s="12"/>
      <c r="F15" s="14"/>
      <c r="G15" s="24"/>
      <c r="H15" s="14"/>
      <c r="I15" s="26"/>
    </row>
    <row r="16" ht="54" customHeight="1" spans="1:9">
      <c r="A16" s="12"/>
      <c r="B16" s="13"/>
      <c r="C16" s="12"/>
      <c r="D16" s="12"/>
      <c r="E16" s="12"/>
      <c r="F16" s="14"/>
      <c r="G16" s="24"/>
      <c r="H16" s="14"/>
      <c r="I16" s="26"/>
    </row>
    <row r="17" ht="54" customHeight="1" spans="1:9">
      <c r="A17" s="12"/>
      <c r="B17" s="13"/>
      <c r="C17" s="12"/>
      <c r="D17" s="12"/>
      <c r="E17" s="12"/>
      <c r="F17" s="14"/>
      <c r="G17" s="24"/>
      <c r="H17" s="14"/>
      <c r="I17" s="26"/>
    </row>
    <row r="18" ht="54" customHeight="1" spans="1:9">
      <c r="A18" s="12"/>
      <c r="B18" s="13"/>
      <c r="C18" s="12"/>
      <c r="D18" s="12"/>
      <c r="E18" s="12"/>
      <c r="F18" s="14"/>
      <c r="G18" s="24"/>
      <c r="H18" s="14"/>
      <c r="I18" s="26"/>
    </row>
    <row r="19" ht="54" customHeight="1" spans="1:9">
      <c r="A19" s="12"/>
      <c r="B19" s="13"/>
      <c r="C19" s="12"/>
      <c r="D19" s="12"/>
      <c r="E19" s="12"/>
      <c r="F19" s="14"/>
      <c r="G19" s="24"/>
      <c r="H19" s="14"/>
      <c r="I19" s="26"/>
    </row>
    <row r="20" ht="54" customHeight="1" spans="1:9">
      <c r="A20" s="12"/>
      <c r="B20" s="13"/>
      <c r="C20" s="12"/>
      <c r="D20" s="12"/>
      <c r="E20" s="12"/>
      <c r="F20" s="14"/>
      <c r="G20" s="24"/>
      <c r="H20" s="14"/>
      <c r="I20" s="26"/>
    </row>
  </sheetData>
  <mergeCells count="4">
    <mergeCell ref="A2:I2"/>
    <mergeCell ref="A3:F3"/>
    <mergeCell ref="H3:I3"/>
    <mergeCell ref="A5:E5"/>
  </mergeCells>
  <printOptions horizontalCentered="1"/>
  <pageMargins left="0.393055555555556" right="0.393055555555556" top="0.511805555555556" bottom="0.393055555555556" header="0" footer="0"/>
  <pageSetup paperSize="9"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
  <sheetViews>
    <sheetView workbookViewId="0">
      <pane ySplit="4" topLeftCell="A5" activePane="bottomLeft" state="frozen"/>
      <selection/>
      <selection pane="bottomLeft" activeCell="J16" sqref="J16"/>
    </sheetView>
  </sheetViews>
  <sheetFormatPr defaultColWidth="10" defaultRowHeight="16.5"/>
  <cols>
    <col min="1" max="1" width="5.5" style="3" customWidth="1"/>
    <col min="2" max="2" width="25.625" style="3" customWidth="1"/>
    <col min="3" max="3" width="15.375" style="3" customWidth="1"/>
    <col min="4" max="4" width="15" style="3" customWidth="1"/>
    <col min="5" max="5" width="9.75" style="3" customWidth="1"/>
    <col min="6" max="6" width="9.375" style="3" customWidth="1"/>
    <col min="7" max="16383" width="10" style="3"/>
    <col min="16384" max="16384" width="10" style="5"/>
  </cols>
  <sheetData>
    <row r="1" s="1" customFormat="1" ht="19.5" customHeight="1" spans="1:16384">
      <c r="A1" s="6" t="s">
        <v>896</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5"/>
    </row>
    <row r="2" s="2" customFormat="1" ht="28.7" customHeight="1" spans="1:16384">
      <c r="A2" s="8" t="s">
        <v>897</v>
      </c>
      <c r="B2" s="8"/>
      <c r="C2" s="8"/>
      <c r="D2" s="8"/>
      <c r="E2" s="8"/>
      <c r="F2" s="8"/>
      <c r="XFD2" s="16"/>
    </row>
    <row r="3" s="3" customFormat="1" ht="21" customHeight="1" spans="1:6">
      <c r="A3" s="9" t="s">
        <v>38</v>
      </c>
      <c r="B3" s="9"/>
      <c r="C3" s="9"/>
      <c r="D3" s="9"/>
      <c r="E3" s="9"/>
      <c r="F3" s="9"/>
    </row>
    <row r="4" s="4" customFormat="1" ht="42" customHeight="1" spans="1:16384">
      <c r="A4" s="10" t="s">
        <v>887</v>
      </c>
      <c r="B4" s="10" t="s">
        <v>888</v>
      </c>
      <c r="C4" s="10" t="s">
        <v>898</v>
      </c>
      <c r="D4" s="10" t="s">
        <v>890</v>
      </c>
      <c r="E4" s="10" t="s">
        <v>891</v>
      </c>
      <c r="F4" s="10" t="s">
        <v>892</v>
      </c>
      <c r="XFD4" s="17"/>
    </row>
    <row r="5" s="4" customFormat="1" ht="29" customHeight="1" spans="1:16384">
      <c r="A5" s="10" t="s">
        <v>879</v>
      </c>
      <c r="B5" s="10"/>
      <c r="C5" s="10"/>
      <c r="D5" s="10"/>
      <c r="E5" s="10"/>
      <c r="F5" s="11"/>
      <c r="XFD5" s="17"/>
    </row>
    <row r="6" s="3" customFormat="1" ht="38" customHeight="1" spans="1:6">
      <c r="A6" s="12">
        <v>1</v>
      </c>
      <c r="B6" s="13"/>
      <c r="C6" s="12"/>
      <c r="D6" s="12"/>
      <c r="E6" s="13"/>
      <c r="F6" s="14"/>
    </row>
    <row r="7" s="3" customFormat="1" ht="38" customHeight="1" spans="1:6">
      <c r="A7" s="12">
        <v>2</v>
      </c>
      <c r="B7" s="13"/>
      <c r="C7" s="12"/>
      <c r="D7" s="12"/>
      <c r="E7" s="13"/>
      <c r="F7" s="14"/>
    </row>
    <row r="8" s="3" customFormat="1" ht="38" customHeight="1" spans="1:6">
      <c r="A8" s="12">
        <v>3</v>
      </c>
      <c r="B8" s="13"/>
      <c r="C8" s="12"/>
      <c r="D8" s="12"/>
      <c r="E8" s="13"/>
      <c r="F8" s="14"/>
    </row>
    <row r="9" s="3" customFormat="1" ht="38" customHeight="1" spans="1:6">
      <c r="A9" s="12">
        <v>4</v>
      </c>
      <c r="B9" s="13"/>
      <c r="C9" s="12"/>
      <c r="D9" s="12"/>
      <c r="E9" s="13"/>
      <c r="F9" s="14"/>
    </row>
    <row r="10" s="3" customFormat="1" ht="52" customHeight="1" spans="1:6">
      <c r="A10" s="12">
        <v>5</v>
      </c>
      <c r="B10" s="13"/>
      <c r="C10" s="12"/>
      <c r="D10" s="12"/>
      <c r="E10" s="13"/>
      <c r="F10" s="14"/>
    </row>
    <row r="11" s="3" customFormat="1" ht="38" customHeight="1" spans="1:6">
      <c r="A11" s="12">
        <v>6</v>
      </c>
      <c r="B11" s="13"/>
      <c r="C11" s="12"/>
      <c r="D11" s="12"/>
      <c r="E11" s="13"/>
      <c r="F11" s="14"/>
    </row>
  </sheetData>
  <mergeCells count="3">
    <mergeCell ref="A2:F2"/>
    <mergeCell ref="A3:F3"/>
    <mergeCell ref="A5:E5"/>
  </mergeCells>
  <printOptions horizontalCentered="1"/>
  <pageMargins left="0.393055555555556" right="0.393055555555556" top="0.511805555555556" bottom="0.393055555555556" header="0" footer="0"/>
  <pageSetup paperSize="9" fitToHeight="0" orientation="portrait" horizontalDpi="600"/>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O36"/>
  <sheetViews>
    <sheetView showZeros="0" tabSelected="1" workbookViewId="0">
      <pane ySplit="4" topLeftCell="A5" activePane="bottomLeft" state="frozen"/>
      <selection/>
      <selection pane="bottomLeft" activeCell="A36" sqref="A36:N36"/>
    </sheetView>
  </sheetViews>
  <sheetFormatPr defaultColWidth="9" defaultRowHeight="21.95" customHeight="1"/>
  <cols>
    <col min="1" max="1" width="33.375" style="377" customWidth="1"/>
    <col min="2" max="5" width="9.36666666666667" style="377" customWidth="1"/>
    <col min="6" max="6" width="9.36666666666667" style="378" customWidth="1"/>
    <col min="7" max="7" width="9.36666666666667" style="377" customWidth="1"/>
    <col min="8" max="8" width="34.375" style="377" customWidth="1"/>
    <col min="9" max="12" width="9.36666666666667" style="377" customWidth="1"/>
    <col min="13" max="13" width="9.36666666666667" style="379" customWidth="1"/>
    <col min="14" max="14" width="9.36666666666667" style="377" customWidth="1"/>
    <col min="15" max="15" width="9" style="377" customWidth="1"/>
    <col min="16" max="244" width="9" style="377"/>
    <col min="245" max="245" width="4.875" style="377" customWidth="1"/>
    <col min="246" max="246" width="30.625" style="377" customWidth="1"/>
    <col min="247" max="247" width="17" style="377" customWidth="1"/>
    <col min="248" max="248" width="13.5" style="377" customWidth="1"/>
    <col min="249" max="249" width="32.125" style="377" customWidth="1"/>
    <col min="250" max="250" width="15.5" style="377" customWidth="1"/>
    <col min="251" max="251" width="12.25" style="377" customWidth="1"/>
    <col min="252" max="500" width="9" style="377"/>
    <col min="501" max="501" width="4.875" style="377" customWidth="1"/>
    <col min="502" max="502" width="30.625" style="377" customWidth="1"/>
    <col min="503" max="503" width="17" style="377" customWidth="1"/>
    <col min="504" max="504" width="13.5" style="377" customWidth="1"/>
    <col min="505" max="505" width="32.125" style="377" customWidth="1"/>
    <col min="506" max="506" width="15.5" style="377" customWidth="1"/>
    <col min="507" max="507" width="12.25" style="377" customWidth="1"/>
    <col min="508" max="756" width="9" style="377"/>
    <col min="757" max="757" width="4.875" style="377" customWidth="1"/>
    <col min="758" max="758" width="30.625" style="377" customWidth="1"/>
    <col min="759" max="759" width="17" style="377" customWidth="1"/>
    <col min="760" max="760" width="13.5" style="377" customWidth="1"/>
    <col min="761" max="761" width="32.125" style="377" customWidth="1"/>
    <col min="762" max="762" width="15.5" style="377" customWidth="1"/>
    <col min="763" max="763" width="12.25" style="377" customWidth="1"/>
    <col min="764" max="1012" width="9" style="377"/>
    <col min="1013" max="1013" width="4.875" style="377" customWidth="1"/>
    <col min="1014" max="1014" width="30.625" style="377" customWidth="1"/>
    <col min="1015" max="1015" width="17" style="377" customWidth="1"/>
    <col min="1016" max="1016" width="13.5" style="377" customWidth="1"/>
    <col min="1017" max="1017" width="32.125" style="377" customWidth="1"/>
    <col min="1018" max="1018" width="15.5" style="377" customWidth="1"/>
    <col min="1019" max="1019" width="12.25" style="377" customWidth="1"/>
    <col min="1020" max="1268" width="9" style="377"/>
    <col min="1269" max="1269" width="4.875" style="377" customWidth="1"/>
    <col min="1270" max="1270" width="30.625" style="377" customWidth="1"/>
    <col min="1271" max="1271" width="17" style="377" customWidth="1"/>
    <col min="1272" max="1272" width="13.5" style="377" customWidth="1"/>
    <col min="1273" max="1273" width="32.125" style="377" customWidth="1"/>
    <col min="1274" max="1274" width="15.5" style="377" customWidth="1"/>
    <col min="1275" max="1275" width="12.25" style="377" customWidth="1"/>
    <col min="1276" max="1524" width="9" style="377"/>
    <col min="1525" max="1525" width="4.875" style="377" customWidth="1"/>
    <col min="1526" max="1526" width="30.625" style="377" customWidth="1"/>
    <col min="1527" max="1527" width="17" style="377" customWidth="1"/>
    <col min="1528" max="1528" width="13.5" style="377" customWidth="1"/>
    <col min="1529" max="1529" width="32.125" style="377" customWidth="1"/>
    <col min="1530" max="1530" width="15.5" style="377" customWidth="1"/>
    <col min="1531" max="1531" width="12.25" style="377" customWidth="1"/>
    <col min="1532" max="1780" width="9" style="377"/>
    <col min="1781" max="1781" width="4.875" style="377" customWidth="1"/>
    <col min="1782" max="1782" width="30.625" style="377" customWidth="1"/>
    <col min="1783" max="1783" width="17" style="377" customWidth="1"/>
    <col min="1784" max="1784" width="13.5" style="377" customWidth="1"/>
    <col min="1785" max="1785" width="32.125" style="377" customWidth="1"/>
    <col min="1786" max="1786" width="15.5" style="377" customWidth="1"/>
    <col min="1787" max="1787" width="12.25" style="377" customWidth="1"/>
    <col min="1788" max="2036" width="9" style="377"/>
    <col min="2037" max="2037" width="4.875" style="377" customWidth="1"/>
    <col min="2038" max="2038" width="30.625" style="377" customWidth="1"/>
    <col min="2039" max="2039" width="17" style="377" customWidth="1"/>
    <col min="2040" max="2040" width="13.5" style="377" customWidth="1"/>
    <col min="2041" max="2041" width="32.125" style="377" customWidth="1"/>
    <col min="2042" max="2042" width="15.5" style="377" customWidth="1"/>
    <col min="2043" max="2043" width="12.25" style="377" customWidth="1"/>
    <col min="2044" max="2292" width="9" style="377"/>
    <col min="2293" max="2293" width="4.875" style="377" customWidth="1"/>
    <col min="2294" max="2294" width="30.625" style="377" customWidth="1"/>
    <col min="2295" max="2295" width="17" style="377" customWidth="1"/>
    <col min="2296" max="2296" width="13.5" style="377" customWidth="1"/>
    <col min="2297" max="2297" width="32.125" style="377" customWidth="1"/>
    <col min="2298" max="2298" width="15.5" style="377" customWidth="1"/>
    <col min="2299" max="2299" width="12.25" style="377" customWidth="1"/>
    <col min="2300" max="2548" width="9" style="377"/>
    <col min="2549" max="2549" width="4.875" style="377" customWidth="1"/>
    <col min="2550" max="2550" width="30.625" style="377" customWidth="1"/>
    <col min="2551" max="2551" width="17" style="377" customWidth="1"/>
    <col min="2552" max="2552" width="13.5" style="377" customWidth="1"/>
    <col min="2553" max="2553" width="32.125" style="377" customWidth="1"/>
    <col min="2554" max="2554" width="15.5" style="377" customWidth="1"/>
    <col min="2555" max="2555" width="12.25" style="377" customWidth="1"/>
    <col min="2556" max="2804" width="9" style="377"/>
    <col min="2805" max="2805" width="4.875" style="377" customWidth="1"/>
    <col min="2806" max="2806" width="30.625" style="377" customWidth="1"/>
    <col min="2807" max="2807" width="17" style="377" customWidth="1"/>
    <col min="2808" max="2808" width="13.5" style="377" customWidth="1"/>
    <col min="2809" max="2809" width="32.125" style="377" customWidth="1"/>
    <col min="2810" max="2810" width="15.5" style="377" customWidth="1"/>
    <col min="2811" max="2811" width="12.25" style="377" customWidth="1"/>
    <col min="2812" max="3060" width="9" style="377"/>
    <col min="3061" max="3061" width="4.875" style="377" customWidth="1"/>
    <col min="3062" max="3062" width="30.625" style="377" customWidth="1"/>
    <col min="3063" max="3063" width="17" style="377" customWidth="1"/>
    <col min="3064" max="3064" width="13.5" style="377" customWidth="1"/>
    <col min="3065" max="3065" width="32.125" style="377" customWidth="1"/>
    <col min="3066" max="3066" width="15.5" style="377" customWidth="1"/>
    <col min="3067" max="3067" width="12.25" style="377" customWidth="1"/>
    <col min="3068" max="3316" width="9" style="377"/>
    <col min="3317" max="3317" width="4.875" style="377" customWidth="1"/>
    <col min="3318" max="3318" width="30.625" style="377" customWidth="1"/>
    <col min="3319" max="3319" width="17" style="377" customWidth="1"/>
    <col min="3320" max="3320" width="13.5" style="377" customWidth="1"/>
    <col min="3321" max="3321" width="32.125" style="377" customWidth="1"/>
    <col min="3322" max="3322" width="15.5" style="377" customWidth="1"/>
    <col min="3323" max="3323" width="12.25" style="377" customWidth="1"/>
    <col min="3324" max="3572" width="9" style="377"/>
    <col min="3573" max="3573" width="4.875" style="377" customWidth="1"/>
    <col min="3574" max="3574" width="30.625" style="377" customWidth="1"/>
    <col min="3575" max="3575" width="17" style="377" customWidth="1"/>
    <col min="3576" max="3576" width="13.5" style="377" customWidth="1"/>
    <col min="3577" max="3577" width="32.125" style="377" customWidth="1"/>
    <col min="3578" max="3578" width="15.5" style="377" customWidth="1"/>
    <col min="3579" max="3579" width="12.25" style="377" customWidth="1"/>
    <col min="3580" max="3828" width="9" style="377"/>
    <col min="3829" max="3829" width="4.875" style="377" customWidth="1"/>
    <col min="3830" max="3830" width="30.625" style="377" customWidth="1"/>
    <col min="3831" max="3831" width="17" style="377" customWidth="1"/>
    <col min="3832" max="3832" width="13.5" style="377" customWidth="1"/>
    <col min="3833" max="3833" width="32.125" style="377" customWidth="1"/>
    <col min="3834" max="3834" width="15.5" style="377" customWidth="1"/>
    <col min="3835" max="3835" width="12.25" style="377" customWidth="1"/>
    <col min="3836" max="4084" width="9" style="377"/>
    <col min="4085" max="4085" width="4.875" style="377" customWidth="1"/>
    <col min="4086" max="4086" width="30.625" style="377" customWidth="1"/>
    <col min="4087" max="4087" width="17" style="377" customWidth="1"/>
    <col min="4088" max="4088" width="13.5" style="377" customWidth="1"/>
    <col min="4089" max="4089" width="32.125" style="377" customWidth="1"/>
    <col min="4090" max="4090" width="15.5" style="377" customWidth="1"/>
    <col min="4091" max="4091" width="12.25" style="377" customWidth="1"/>
    <col min="4092" max="4340" width="9" style="377"/>
    <col min="4341" max="4341" width="4.875" style="377" customWidth="1"/>
    <col min="4342" max="4342" width="30.625" style="377" customWidth="1"/>
    <col min="4343" max="4343" width="17" style="377" customWidth="1"/>
    <col min="4344" max="4344" width="13.5" style="377" customWidth="1"/>
    <col min="4345" max="4345" width="32.125" style="377" customWidth="1"/>
    <col min="4346" max="4346" width="15.5" style="377" customWidth="1"/>
    <col min="4347" max="4347" width="12.25" style="377" customWidth="1"/>
    <col min="4348" max="4596" width="9" style="377"/>
    <col min="4597" max="4597" width="4.875" style="377" customWidth="1"/>
    <col min="4598" max="4598" width="30.625" style="377" customWidth="1"/>
    <col min="4599" max="4599" width="17" style="377" customWidth="1"/>
    <col min="4600" max="4600" width="13.5" style="377" customWidth="1"/>
    <col min="4601" max="4601" width="32.125" style="377" customWidth="1"/>
    <col min="4602" max="4602" width="15.5" style="377" customWidth="1"/>
    <col min="4603" max="4603" width="12.25" style="377" customWidth="1"/>
    <col min="4604" max="4852" width="9" style="377"/>
    <col min="4853" max="4853" width="4.875" style="377" customWidth="1"/>
    <col min="4854" max="4854" width="30.625" style="377" customWidth="1"/>
    <col min="4855" max="4855" width="17" style="377" customWidth="1"/>
    <col min="4856" max="4856" width="13.5" style="377" customWidth="1"/>
    <col min="4857" max="4857" width="32.125" style="377" customWidth="1"/>
    <col min="4858" max="4858" width="15.5" style="377" customWidth="1"/>
    <col min="4859" max="4859" width="12.25" style="377" customWidth="1"/>
    <col min="4860" max="5108" width="9" style="377"/>
    <col min="5109" max="5109" width="4.875" style="377" customWidth="1"/>
    <col min="5110" max="5110" width="30.625" style="377" customWidth="1"/>
    <col min="5111" max="5111" width="17" style="377" customWidth="1"/>
    <col min="5112" max="5112" width="13.5" style="377" customWidth="1"/>
    <col min="5113" max="5113" width="32.125" style="377" customWidth="1"/>
    <col min="5114" max="5114" width="15.5" style="377" customWidth="1"/>
    <col min="5115" max="5115" width="12.25" style="377" customWidth="1"/>
    <col min="5116" max="5364" width="9" style="377"/>
    <col min="5365" max="5365" width="4.875" style="377" customWidth="1"/>
    <col min="5366" max="5366" width="30.625" style="377" customWidth="1"/>
    <col min="5367" max="5367" width="17" style="377" customWidth="1"/>
    <col min="5368" max="5368" width="13.5" style="377" customWidth="1"/>
    <col min="5369" max="5369" width="32.125" style="377" customWidth="1"/>
    <col min="5370" max="5370" width="15.5" style="377" customWidth="1"/>
    <col min="5371" max="5371" width="12.25" style="377" customWidth="1"/>
    <col min="5372" max="5620" width="9" style="377"/>
    <col min="5621" max="5621" width="4.875" style="377" customWidth="1"/>
    <col min="5622" max="5622" width="30.625" style="377" customWidth="1"/>
    <col min="5623" max="5623" width="17" style="377" customWidth="1"/>
    <col min="5624" max="5624" width="13.5" style="377" customWidth="1"/>
    <col min="5625" max="5625" width="32.125" style="377" customWidth="1"/>
    <col min="5626" max="5626" width="15.5" style="377" customWidth="1"/>
    <col min="5627" max="5627" width="12.25" style="377" customWidth="1"/>
    <col min="5628" max="5876" width="9" style="377"/>
    <col min="5877" max="5877" width="4.875" style="377" customWidth="1"/>
    <col min="5878" max="5878" width="30.625" style="377" customWidth="1"/>
    <col min="5879" max="5879" width="17" style="377" customWidth="1"/>
    <col min="5880" max="5880" width="13.5" style="377" customWidth="1"/>
    <col min="5881" max="5881" width="32.125" style="377" customWidth="1"/>
    <col min="5882" max="5882" width="15.5" style="377" customWidth="1"/>
    <col min="5883" max="5883" width="12.25" style="377" customWidth="1"/>
    <col min="5884" max="6132" width="9" style="377"/>
    <col min="6133" max="6133" width="4.875" style="377" customWidth="1"/>
    <col min="6134" max="6134" width="30.625" style="377" customWidth="1"/>
    <col min="6135" max="6135" width="17" style="377" customWidth="1"/>
    <col min="6136" max="6136" width="13.5" style="377" customWidth="1"/>
    <col min="6137" max="6137" width="32.125" style="377" customWidth="1"/>
    <col min="6138" max="6138" width="15.5" style="377" customWidth="1"/>
    <col min="6139" max="6139" width="12.25" style="377" customWidth="1"/>
    <col min="6140" max="6388" width="9" style="377"/>
    <col min="6389" max="6389" width="4.875" style="377" customWidth="1"/>
    <col min="6390" max="6390" width="30.625" style="377" customWidth="1"/>
    <col min="6391" max="6391" width="17" style="377" customWidth="1"/>
    <col min="6392" max="6392" width="13.5" style="377" customWidth="1"/>
    <col min="6393" max="6393" width="32.125" style="377" customWidth="1"/>
    <col min="6394" max="6394" width="15.5" style="377" customWidth="1"/>
    <col min="6395" max="6395" width="12.25" style="377" customWidth="1"/>
    <col min="6396" max="6644" width="9" style="377"/>
    <col min="6645" max="6645" width="4.875" style="377" customWidth="1"/>
    <col min="6646" max="6646" width="30.625" style="377" customWidth="1"/>
    <col min="6647" max="6647" width="17" style="377" customWidth="1"/>
    <col min="6648" max="6648" width="13.5" style="377" customWidth="1"/>
    <col min="6649" max="6649" width="32.125" style="377" customWidth="1"/>
    <col min="6650" max="6650" width="15.5" style="377" customWidth="1"/>
    <col min="6651" max="6651" width="12.25" style="377" customWidth="1"/>
    <col min="6652" max="6900" width="9" style="377"/>
    <col min="6901" max="6901" width="4.875" style="377" customWidth="1"/>
    <col min="6902" max="6902" width="30.625" style="377" customWidth="1"/>
    <col min="6903" max="6903" width="17" style="377" customWidth="1"/>
    <col min="6904" max="6904" width="13.5" style="377" customWidth="1"/>
    <col min="6905" max="6905" width="32.125" style="377" customWidth="1"/>
    <col min="6906" max="6906" width="15.5" style="377" customWidth="1"/>
    <col min="6907" max="6907" width="12.25" style="377" customWidth="1"/>
    <col min="6908" max="7156" width="9" style="377"/>
    <col min="7157" max="7157" width="4.875" style="377" customWidth="1"/>
    <col min="7158" max="7158" width="30.625" style="377" customWidth="1"/>
    <col min="7159" max="7159" width="17" style="377" customWidth="1"/>
    <col min="7160" max="7160" width="13.5" style="377" customWidth="1"/>
    <col min="7161" max="7161" width="32.125" style="377" customWidth="1"/>
    <col min="7162" max="7162" width="15.5" style="377" customWidth="1"/>
    <col min="7163" max="7163" width="12.25" style="377" customWidth="1"/>
    <col min="7164" max="7412" width="9" style="377"/>
    <col min="7413" max="7413" width="4.875" style="377" customWidth="1"/>
    <col min="7414" max="7414" width="30.625" style="377" customWidth="1"/>
    <col min="7415" max="7415" width="17" style="377" customWidth="1"/>
    <col min="7416" max="7416" width="13.5" style="377" customWidth="1"/>
    <col min="7417" max="7417" width="32.125" style="377" customWidth="1"/>
    <col min="7418" max="7418" width="15.5" style="377" customWidth="1"/>
    <col min="7419" max="7419" width="12.25" style="377" customWidth="1"/>
    <col min="7420" max="7668" width="9" style="377"/>
    <col min="7669" max="7669" width="4.875" style="377" customWidth="1"/>
    <col min="7670" max="7670" width="30.625" style="377" customWidth="1"/>
    <col min="7671" max="7671" width="17" style="377" customWidth="1"/>
    <col min="7672" max="7672" width="13.5" style="377" customWidth="1"/>
    <col min="7673" max="7673" width="32.125" style="377" customWidth="1"/>
    <col min="7674" max="7674" width="15.5" style="377" customWidth="1"/>
    <col min="7675" max="7675" width="12.25" style="377" customWidth="1"/>
    <col min="7676" max="7924" width="9" style="377"/>
    <col min="7925" max="7925" width="4.875" style="377" customWidth="1"/>
    <col min="7926" max="7926" width="30.625" style="377" customWidth="1"/>
    <col min="7927" max="7927" width="17" style="377" customWidth="1"/>
    <col min="7928" max="7928" width="13.5" style="377" customWidth="1"/>
    <col min="7929" max="7929" width="32.125" style="377" customWidth="1"/>
    <col min="7930" max="7930" width="15.5" style="377" customWidth="1"/>
    <col min="7931" max="7931" width="12.25" style="377" customWidth="1"/>
    <col min="7932" max="8180" width="9" style="377"/>
    <col min="8181" max="8181" width="4.875" style="377" customWidth="1"/>
    <col min="8182" max="8182" width="30.625" style="377" customWidth="1"/>
    <col min="8183" max="8183" width="17" style="377" customWidth="1"/>
    <col min="8184" max="8184" width="13.5" style="377" customWidth="1"/>
    <col min="8185" max="8185" width="32.125" style="377" customWidth="1"/>
    <col min="8186" max="8186" width="15.5" style="377" customWidth="1"/>
    <col min="8187" max="8187" width="12.25" style="377" customWidth="1"/>
    <col min="8188" max="8436" width="9" style="377"/>
    <col min="8437" max="8437" width="4.875" style="377" customWidth="1"/>
    <col min="8438" max="8438" width="30.625" style="377" customWidth="1"/>
    <col min="8439" max="8439" width="17" style="377" customWidth="1"/>
    <col min="8440" max="8440" width="13.5" style="377" customWidth="1"/>
    <col min="8441" max="8441" width="32.125" style="377" customWidth="1"/>
    <col min="8442" max="8442" width="15.5" style="377" customWidth="1"/>
    <col min="8443" max="8443" width="12.25" style="377" customWidth="1"/>
    <col min="8444" max="8692" width="9" style="377"/>
    <col min="8693" max="8693" width="4.875" style="377" customWidth="1"/>
    <col min="8694" max="8694" width="30.625" style="377" customWidth="1"/>
    <col min="8695" max="8695" width="17" style="377" customWidth="1"/>
    <col min="8696" max="8696" width="13.5" style="377" customWidth="1"/>
    <col min="8697" max="8697" width="32.125" style="377" customWidth="1"/>
    <col min="8698" max="8698" width="15.5" style="377" customWidth="1"/>
    <col min="8699" max="8699" width="12.25" style="377" customWidth="1"/>
    <col min="8700" max="8948" width="9" style="377"/>
    <col min="8949" max="8949" width="4.875" style="377" customWidth="1"/>
    <col min="8950" max="8950" width="30.625" style="377" customWidth="1"/>
    <col min="8951" max="8951" width="17" style="377" customWidth="1"/>
    <col min="8952" max="8952" width="13.5" style="377" customWidth="1"/>
    <col min="8953" max="8953" width="32.125" style="377" customWidth="1"/>
    <col min="8954" max="8954" width="15.5" style="377" customWidth="1"/>
    <col min="8955" max="8955" width="12.25" style="377" customWidth="1"/>
    <col min="8956" max="9204" width="9" style="377"/>
    <col min="9205" max="9205" width="4.875" style="377" customWidth="1"/>
    <col min="9206" max="9206" width="30.625" style="377" customWidth="1"/>
    <col min="9207" max="9207" width="17" style="377" customWidth="1"/>
    <col min="9208" max="9208" width="13.5" style="377" customWidth="1"/>
    <col min="9209" max="9209" width="32.125" style="377" customWidth="1"/>
    <col min="9210" max="9210" width="15.5" style="377" customWidth="1"/>
    <col min="9211" max="9211" width="12.25" style="377" customWidth="1"/>
    <col min="9212" max="9460" width="9" style="377"/>
    <col min="9461" max="9461" width="4.875" style="377" customWidth="1"/>
    <col min="9462" max="9462" width="30.625" style="377" customWidth="1"/>
    <col min="9463" max="9463" width="17" style="377" customWidth="1"/>
    <col min="9464" max="9464" width="13.5" style="377" customWidth="1"/>
    <col min="9465" max="9465" width="32.125" style="377" customWidth="1"/>
    <col min="9466" max="9466" width="15.5" style="377" customWidth="1"/>
    <col min="9467" max="9467" width="12.25" style="377" customWidth="1"/>
    <col min="9468" max="9716" width="9" style="377"/>
    <col min="9717" max="9717" width="4.875" style="377" customWidth="1"/>
    <col min="9718" max="9718" width="30.625" style="377" customWidth="1"/>
    <col min="9719" max="9719" width="17" style="377" customWidth="1"/>
    <col min="9720" max="9720" width="13.5" style="377" customWidth="1"/>
    <col min="9721" max="9721" width="32.125" style="377" customWidth="1"/>
    <col min="9722" max="9722" width="15.5" style="377" customWidth="1"/>
    <col min="9723" max="9723" width="12.25" style="377" customWidth="1"/>
    <col min="9724" max="9972" width="9" style="377"/>
    <col min="9973" max="9973" width="4.875" style="377" customWidth="1"/>
    <col min="9974" max="9974" width="30.625" style="377" customWidth="1"/>
    <col min="9975" max="9975" width="17" style="377" customWidth="1"/>
    <col min="9976" max="9976" width="13.5" style="377" customWidth="1"/>
    <col min="9977" max="9977" width="32.125" style="377" customWidth="1"/>
    <col min="9978" max="9978" width="15.5" style="377" customWidth="1"/>
    <col min="9979" max="9979" width="12.25" style="377" customWidth="1"/>
    <col min="9980" max="10228" width="9" style="377"/>
    <col min="10229" max="10229" width="4.875" style="377" customWidth="1"/>
    <col min="10230" max="10230" width="30.625" style="377" customWidth="1"/>
    <col min="10231" max="10231" width="17" style="377" customWidth="1"/>
    <col min="10232" max="10232" width="13.5" style="377" customWidth="1"/>
    <col min="10233" max="10233" width="32.125" style="377" customWidth="1"/>
    <col min="10234" max="10234" width="15.5" style="377" customWidth="1"/>
    <col min="10235" max="10235" width="12.25" style="377" customWidth="1"/>
    <col min="10236" max="10484" width="9" style="377"/>
    <col min="10485" max="10485" width="4.875" style="377" customWidth="1"/>
    <col min="10486" max="10486" width="30.625" style="377" customWidth="1"/>
    <col min="10487" max="10487" width="17" style="377" customWidth="1"/>
    <col min="10488" max="10488" width="13.5" style="377" customWidth="1"/>
    <col min="10489" max="10489" width="32.125" style="377" customWidth="1"/>
    <col min="10490" max="10490" width="15.5" style="377" customWidth="1"/>
    <col min="10491" max="10491" width="12.25" style="377" customWidth="1"/>
    <col min="10492" max="10740" width="9" style="377"/>
    <col min="10741" max="10741" width="4.875" style="377" customWidth="1"/>
    <col min="10742" max="10742" width="30.625" style="377" customWidth="1"/>
    <col min="10743" max="10743" width="17" style="377" customWidth="1"/>
    <col min="10744" max="10744" width="13.5" style="377" customWidth="1"/>
    <col min="10745" max="10745" width="32.125" style="377" customWidth="1"/>
    <col min="10746" max="10746" width="15.5" style="377" customWidth="1"/>
    <col min="10747" max="10747" width="12.25" style="377" customWidth="1"/>
    <col min="10748" max="10996" width="9" style="377"/>
    <col min="10997" max="10997" width="4.875" style="377" customWidth="1"/>
    <col min="10998" max="10998" width="30.625" style="377" customWidth="1"/>
    <col min="10999" max="10999" width="17" style="377" customWidth="1"/>
    <col min="11000" max="11000" width="13.5" style="377" customWidth="1"/>
    <col min="11001" max="11001" width="32.125" style="377" customWidth="1"/>
    <col min="11002" max="11002" width="15.5" style="377" customWidth="1"/>
    <col min="11003" max="11003" width="12.25" style="377" customWidth="1"/>
    <col min="11004" max="11252" width="9" style="377"/>
    <col min="11253" max="11253" width="4.875" style="377" customWidth="1"/>
    <col min="11254" max="11254" width="30.625" style="377" customWidth="1"/>
    <col min="11255" max="11255" width="17" style="377" customWidth="1"/>
    <col min="11256" max="11256" width="13.5" style="377" customWidth="1"/>
    <col min="11257" max="11257" width="32.125" style="377" customWidth="1"/>
    <col min="11258" max="11258" width="15.5" style="377" customWidth="1"/>
    <col min="11259" max="11259" width="12.25" style="377" customWidth="1"/>
    <col min="11260" max="11508" width="9" style="377"/>
    <col min="11509" max="11509" width="4.875" style="377" customWidth="1"/>
    <col min="11510" max="11510" width="30.625" style="377" customWidth="1"/>
    <col min="11511" max="11511" width="17" style="377" customWidth="1"/>
    <col min="11512" max="11512" width="13.5" style="377" customWidth="1"/>
    <col min="11513" max="11513" width="32.125" style="377" customWidth="1"/>
    <col min="11514" max="11514" width="15.5" style="377" customWidth="1"/>
    <col min="11515" max="11515" width="12.25" style="377" customWidth="1"/>
    <col min="11516" max="11764" width="9" style="377"/>
    <col min="11765" max="11765" width="4.875" style="377" customWidth="1"/>
    <col min="11766" max="11766" width="30.625" style="377" customWidth="1"/>
    <col min="11767" max="11767" width="17" style="377" customWidth="1"/>
    <col min="11768" max="11768" width="13.5" style="377" customWidth="1"/>
    <col min="11769" max="11769" width="32.125" style="377" customWidth="1"/>
    <col min="11770" max="11770" width="15.5" style="377" customWidth="1"/>
    <col min="11771" max="11771" width="12.25" style="377" customWidth="1"/>
    <col min="11772" max="12020" width="9" style="377"/>
    <col min="12021" max="12021" width="4.875" style="377" customWidth="1"/>
    <col min="12022" max="12022" width="30.625" style="377" customWidth="1"/>
    <col min="12023" max="12023" width="17" style="377" customWidth="1"/>
    <col min="12024" max="12024" width="13.5" style="377" customWidth="1"/>
    <col min="12025" max="12025" width="32.125" style="377" customWidth="1"/>
    <col min="12026" max="12026" width="15.5" style="377" customWidth="1"/>
    <col min="12027" max="12027" width="12.25" style="377" customWidth="1"/>
    <col min="12028" max="12276" width="9" style="377"/>
    <col min="12277" max="12277" width="4.875" style="377" customWidth="1"/>
    <col min="12278" max="12278" width="30.625" style="377" customWidth="1"/>
    <col min="12279" max="12279" width="17" style="377" customWidth="1"/>
    <col min="12280" max="12280" width="13.5" style="377" customWidth="1"/>
    <col min="12281" max="12281" width="32.125" style="377" customWidth="1"/>
    <col min="12282" max="12282" width="15.5" style="377" customWidth="1"/>
    <col min="12283" max="12283" width="12.25" style="377" customWidth="1"/>
    <col min="12284" max="12532" width="9" style="377"/>
    <col min="12533" max="12533" width="4.875" style="377" customWidth="1"/>
    <col min="12534" max="12534" width="30.625" style="377" customWidth="1"/>
    <col min="12535" max="12535" width="17" style="377" customWidth="1"/>
    <col min="12536" max="12536" width="13.5" style="377" customWidth="1"/>
    <col min="12537" max="12537" width="32.125" style="377" customWidth="1"/>
    <col min="12538" max="12538" width="15.5" style="377" customWidth="1"/>
    <col min="12539" max="12539" width="12.25" style="377" customWidth="1"/>
    <col min="12540" max="12788" width="9" style="377"/>
    <col min="12789" max="12789" width="4.875" style="377" customWidth="1"/>
    <col min="12790" max="12790" width="30.625" style="377" customWidth="1"/>
    <col min="12791" max="12791" width="17" style="377" customWidth="1"/>
    <col min="12792" max="12792" width="13.5" style="377" customWidth="1"/>
    <col min="12793" max="12793" width="32.125" style="377" customWidth="1"/>
    <col min="12794" max="12794" width="15.5" style="377" customWidth="1"/>
    <col min="12795" max="12795" width="12.25" style="377" customWidth="1"/>
    <col min="12796" max="13044" width="9" style="377"/>
    <col min="13045" max="13045" width="4.875" style="377" customWidth="1"/>
    <col min="13046" max="13046" width="30.625" style="377" customWidth="1"/>
    <col min="13047" max="13047" width="17" style="377" customWidth="1"/>
    <col min="13048" max="13048" width="13.5" style="377" customWidth="1"/>
    <col min="13049" max="13049" width="32.125" style="377" customWidth="1"/>
    <col min="13050" max="13050" width="15.5" style="377" customWidth="1"/>
    <col min="13051" max="13051" width="12.25" style="377" customWidth="1"/>
    <col min="13052" max="13300" width="9" style="377"/>
    <col min="13301" max="13301" width="4.875" style="377" customWidth="1"/>
    <col min="13302" max="13302" width="30.625" style="377" customWidth="1"/>
    <col min="13303" max="13303" width="17" style="377" customWidth="1"/>
    <col min="13304" max="13304" width="13.5" style="377" customWidth="1"/>
    <col min="13305" max="13305" width="32.125" style="377" customWidth="1"/>
    <col min="13306" max="13306" width="15.5" style="377" customWidth="1"/>
    <col min="13307" max="13307" width="12.25" style="377" customWidth="1"/>
    <col min="13308" max="13556" width="9" style="377"/>
    <col min="13557" max="13557" width="4.875" style="377" customWidth="1"/>
    <col min="13558" max="13558" width="30.625" style="377" customWidth="1"/>
    <col min="13559" max="13559" width="17" style="377" customWidth="1"/>
    <col min="13560" max="13560" width="13.5" style="377" customWidth="1"/>
    <col min="13561" max="13561" width="32.125" style="377" customWidth="1"/>
    <col min="13562" max="13562" width="15.5" style="377" customWidth="1"/>
    <col min="13563" max="13563" width="12.25" style="377" customWidth="1"/>
    <col min="13564" max="13812" width="9" style="377"/>
    <col min="13813" max="13813" width="4.875" style="377" customWidth="1"/>
    <col min="13814" max="13814" width="30.625" style="377" customWidth="1"/>
    <col min="13815" max="13815" width="17" style="377" customWidth="1"/>
    <col min="13816" max="13816" width="13.5" style="377" customWidth="1"/>
    <col min="13817" max="13817" width="32.125" style="377" customWidth="1"/>
    <col min="13818" max="13818" width="15.5" style="377" customWidth="1"/>
    <col min="13819" max="13819" width="12.25" style="377" customWidth="1"/>
    <col min="13820" max="14068" width="9" style="377"/>
    <col min="14069" max="14069" width="4.875" style="377" customWidth="1"/>
    <col min="14070" max="14070" width="30.625" style="377" customWidth="1"/>
    <col min="14071" max="14071" width="17" style="377" customWidth="1"/>
    <col min="14072" max="14072" width="13.5" style="377" customWidth="1"/>
    <col min="14073" max="14073" width="32.125" style="377" customWidth="1"/>
    <col min="14074" max="14074" width="15.5" style="377" customWidth="1"/>
    <col min="14075" max="14075" width="12.25" style="377" customWidth="1"/>
    <col min="14076" max="14324" width="9" style="377"/>
    <col min="14325" max="14325" width="4.875" style="377" customWidth="1"/>
    <col min="14326" max="14326" width="30.625" style="377" customWidth="1"/>
    <col min="14327" max="14327" width="17" style="377" customWidth="1"/>
    <col min="14328" max="14328" width="13.5" style="377" customWidth="1"/>
    <col min="14329" max="14329" width="32.125" style="377" customWidth="1"/>
    <col min="14330" max="14330" width="15.5" style="377" customWidth="1"/>
    <col min="14331" max="14331" width="12.25" style="377" customWidth="1"/>
    <col min="14332" max="14580" width="9" style="377"/>
    <col min="14581" max="14581" width="4.875" style="377" customWidth="1"/>
    <col min="14582" max="14582" width="30.625" style="377" customWidth="1"/>
    <col min="14583" max="14583" width="17" style="377" customWidth="1"/>
    <col min="14584" max="14584" width="13.5" style="377" customWidth="1"/>
    <col min="14585" max="14585" width="32.125" style="377" customWidth="1"/>
    <col min="14586" max="14586" width="15.5" style="377" customWidth="1"/>
    <col min="14587" max="14587" width="12.25" style="377" customWidth="1"/>
    <col min="14588" max="14836" width="9" style="377"/>
    <col min="14837" max="14837" width="4.875" style="377" customWidth="1"/>
    <col min="14838" max="14838" width="30.625" style="377" customWidth="1"/>
    <col min="14839" max="14839" width="17" style="377" customWidth="1"/>
    <col min="14840" max="14840" width="13.5" style="377" customWidth="1"/>
    <col min="14841" max="14841" width="32.125" style="377" customWidth="1"/>
    <col min="14842" max="14842" width="15.5" style="377" customWidth="1"/>
    <col min="14843" max="14843" width="12.25" style="377" customWidth="1"/>
    <col min="14844" max="15092" width="9" style="377"/>
    <col min="15093" max="15093" width="4.875" style="377" customWidth="1"/>
    <col min="15094" max="15094" width="30.625" style="377" customWidth="1"/>
    <col min="15095" max="15095" width="17" style="377" customWidth="1"/>
    <col min="15096" max="15096" width="13.5" style="377" customWidth="1"/>
    <col min="15097" max="15097" width="32.125" style="377" customWidth="1"/>
    <col min="15098" max="15098" width="15.5" style="377" customWidth="1"/>
    <col min="15099" max="15099" width="12.25" style="377" customWidth="1"/>
    <col min="15100" max="15348" width="9" style="377"/>
    <col min="15349" max="15349" width="4.875" style="377" customWidth="1"/>
    <col min="15350" max="15350" width="30.625" style="377" customWidth="1"/>
    <col min="15351" max="15351" width="17" style="377" customWidth="1"/>
    <col min="15352" max="15352" width="13.5" style="377" customWidth="1"/>
    <col min="15353" max="15353" width="32.125" style="377" customWidth="1"/>
    <col min="15354" max="15354" width="15.5" style="377" customWidth="1"/>
    <col min="15355" max="15355" width="12.25" style="377" customWidth="1"/>
    <col min="15356" max="15604" width="9" style="377"/>
    <col min="15605" max="15605" width="4.875" style="377" customWidth="1"/>
    <col min="15606" max="15606" width="30.625" style="377" customWidth="1"/>
    <col min="15607" max="15607" width="17" style="377" customWidth="1"/>
    <col min="15608" max="15608" width="13.5" style="377" customWidth="1"/>
    <col min="15609" max="15609" width="32.125" style="377" customWidth="1"/>
    <col min="15610" max="15610" width="15.5" style="377" customWidth="1"/>
    <col min="15611" max="15611" width="12.25" style="377" customWidth="1"/>
    <col min="15612" max="15860" width="9" style="377"/>
    <col min="15861" max="15861" width="4.875" style="377" customWidth="1"/>
    <col min="15862" max="15862" width="30.625" style="377" customWidth="1"/>
    <col min="15863" max="15863" width="17" style="377" customWidth="1"/>
    <col min="15864" max="15864" width="13.5" style="377" customWidth="1"/>
    <col min="15865" max="15865" width="32.125" style="377" customWidth="1"/>
    <col min="15866" max="15866" width="15.5" style="377" customWidth="1"/>
    <col min="15867" max="15867" width="12.25" style="377" customWidth="1"/>
    <col min="15868" max="16116" width="9" style="377"/>
    <col min="16117" max="16117" width="4.875" style="377" customWidth="1"/>
    <col min="16118" max="16118" width="30.625" style="377" customWidth="1"/>
    <col min="16119" max="16119" width="17" style="377" customWidth="1"/>
    <col min="16120" max="16120" width="13.5" style="377" customWidth="1"/>
    <col min="16121" max="16121" width="32.125" style="377" customWidth="1"/>
    <col min="16122" max="16122" width="15.5" style="377" customWidth="1"/>
    <col min="16123" max="16123" width="12.25" style="377" customWidth="1"/>
    <col min="16124" max="16384" width="9" style="377"/>
  </cols>
  <sheetData>
    <row r="1" s="372" customFormat="1" ht="23" customHeight="1" spans="1:13">
      <c r="A1" s="380" t="s">
        <v>36</v>
      </c>
      <c r="B1" s="380"/>
      <c r="C1" s="380"/>
      <c r="D1" s="380"/>
      <c r="E1" s="380"/>
      <c r="F1" s="380"/>
      <c r="G1" s="380"/>
      <c r="H1" s="380"/>
      <c r="M1" s="396"/>
    </row>
    <row r="2" s="373" customFormat="1" ht="23.25" customHeight="1" spans="1:14">
      <c r="A2" s="62" t="s">
        <v>37</v>
      </c>
      <c r="B2" s="62"/>
      <c r="C2" s="62"/>
      <c r="D2" s="62"/>
      <c r="E2" s="62"/>
      <c r="F2" s="381"/>
      <c r="G2" s="62"/>
      <c r="H2" s="62"/>
      <c r="I2" s="62"/>
      <c r="J2" s="62"/>
      <c r="K2" s="62"/>
      <c r="L2" s="62"/>
      <c r="M2" s="153"/>
      <c r="N2" s="62"/>
    </row>
    <row r="3" ht="18" customHeight="1" spans="1:14">
      <c r="A3" s="382"/>
      <c r="B3" s="382"/>
      <c r="C3" s="382"/>
      <c r="D3" s="382"/>
      <c r="E3" s="382"/>
      <c r="F3" s="383"/>
      <c r="G3" s="382"/>
      <c r="H3" s="382"/>
      <c r="I3" s="382"/>
      <c r="J3" s="382"/>
      <c r="K3" s="382"/>
      <c r="L3" s="382"/>
      <c r="M3" s="397"/>
      <c r="N3" s="398" t="s">
        <v>38</v>
      </c>
    </row>
    <row r="4" s="374" customFormat="1" ht="51" customHeight="1" spans="1:14">
      <c r="A4" s="67" t="s">
        <v>39</v>
      </c>
      <c r="B4" s="68" t="s">
        <v>40</v>
      </c>
      <c r="C4" s="68" t="s">
        <v>41</v>
      </c>
      <c r="D4" s="68" t="s">
        <v>42</v>
      </c>
      <c r="E4" s="68" t="s">
        <v>43</v>
      </c>
      <c r="F4" s="384" t="s">
        <v>44</v>
      </c>
      <c r="G4" s="297" t="s">
        <v>45</v>
      </c>
      <c r="H4" s="67" t="s">
        <v>46</v>
      </c>
      <c r="I4" s="68" t="s">
        <v>40</v>
      </c>
      <c r="J4" s="68" t="s">
        <v>41</v>
      </c>
      <c r="K4" s="68" t="s">
        <v>42</v>
      </c>
      <c r="L4" s="68" t="s">
        <v>43</v>
      </c>
      <c r="M4" s="244" t="s">
        <v>44</v>
      </c>
      <c r="N4" s="297" t="s">
        <v>45</v>
      </c>
    </row>
    <row r="5" s="374" customFormat="1" ht="20" customHeight="1" spans="1:15">
      <c r="A5" s="67" t="s">
        <v>47</v>
      </c>
      <c r="B5" s="264">
        <f>B6+B32</f>
        <v>2200.53</v>
      </c>
      <c r="C5" s="264">
        <f>C6+C32</f>
        <v>3679.42</v>
      </c>
      <c r="D5" s="264">
        <f>D6+D32</f>
        <v>3679.42</v>
      </c>
      <c r="E5" s="264">
        <f>E6+E32</f>
        <v>3679.42</v>
      </c>
      <c r="F5" s="264" t="s">
        <v>48</v>
      </c>
      <c r="G5" s="264" t="s">
        <v>48</v>
      </c>
      <c r="H5" s="385" t="s">
        <v>47</v>
      </c>
      <c r="I5" s="264">
        <f>I6+I32</f>
        <v>2200.53</v>
      </c>
      <c r="J5" s="264">
        <f>J6+J32</f>
        <v>3679.42</v>
      </c>
      <c r="K5" s="264">
        <f>K6+K32</f>
        <v>3679.42</v>
      </c>
      <c r="L5" s="264">
        <f>L6+L32</f>
        <v>3679.42</v>
      </c>
      <c r="M5" s="264" t="s">
        <v>48</v>
      </c>
      <c r="N5" s="264" t="s">
        <v>48</v>
      </c>
      <c r="O5" s="374">
        <v>0</v>
      </c>
    </row>
    <row r="6" s="375" customFormat="1" ht="21" customHeight="1" spans="1:15">
      <c r="A6" s="266" t="s">
        <v>49</v>
      </c>
      <c r="B6" s="267">
        <f>B7+B21</f>
        <v>0</v>
      </c>
      <c r="C6" s="267">
        <f>C7+C21</f>
        <v>61.95</v>
      </c>
      <c r="D6" s="267">
        <f>D7+D21</f>
        <v>61.95</v>
      </c>
      <c r="E6" s="267">
        <f>E7+E21</f>
        <v>61.95</v>
      </c>
      <c r="F6" s="386">
        <f>E6/D6*100</f>
        <v>100</v>
      </c>
      <c r="G6" s="349"/>
      <c r="H6" s="268" t="s">
        <v>50</v>
      </c>
      <c r="I6" s="267">
        <f>SUM(I7:I31)</f>
        <v>2200.53</v>
      </c>
      <c r="J6" s="267">
        <f>SUM(J7:J31)</f>
        <v>3488.16</v>
      </c>
      <c r="K6" s="267">
        <f>SUM(K7:K31)</f>
        <v>3225.83</v>
      </c>
      <c r="L6" s="267">
        <f>SUM(L7:L31)</f>
        <v>2967.3</v>
      </c>
      <c r="M6" s="267">
        <f>L6/K6*100</f>
        <v>91.9856285049119</v>
      </c>
      <c r="N6" s="349"/>
      <c r="O6" s="375">
        <v>0</v>
      </c>
    </row>
    <row r="7" ht="19" customHeight="1" spans="1:15">
      <c r="A7" s="269" t="s">
        <v>51</v>
      </c>
      <c r="B7" s="270">
        <f>SUM(B8:B20)</f>
        <v>0</v>
      </c>
      <c r="C7" s="270">
        <f>SUM(C8:C20)</f>
        <v>0</v>
      </c>
      <c r="D7" s="270">
        <f>SUM(D8:D20)</f>
        <v>0</v>
      </c>
      <c r="E7" s="387">
        <f>SUM(E8:E20)</f>
        <v>0</v>
      </c>
      <c r="F7" s="388"/>
      <c r="G7" s="278"/>
      <c r="H7" s="389" t="s">
        <v>52</v>
      </c>
      <c r="I7" s="270">
        <v>829.15</v>
      </c>
      <c r="J7" s="270">
        <v>1300.77</v>
      </c>
      <c r="K7" s="270">
        <v>1020.95</v>
      </c>
      <c r="L7" s="270">
        <v>1020.95</v>
      </c>
      <c r="M7" s="270">
        <f>L7/K7*100</f>
        <v>100</v>
      </c>
      <c r="N7" s="278"/>
      <c r="O7" s="377">
        <v>0</v>
      </c>
    </row>
    <row r="8" ht="19" customHeight="1" spans="1:15">
      <c r="A8" s="272" t="s">
        <v>53</v>
      </c>
      <c r="B8" s="270"/>
      <c r="C8" s="270"/>
      <c r="D8" s="270"/>
      <c r="E8" s="387"/>
      <c r="F8" s="388"/>
      <c r="G8" s="278"/>
      <c r="H8" s="389" t="s">
        <v>54</v>
      </c>
      <c r="I8" s="270"/>
      <c r="J8" s="270"/>
      <c r="K8" s="270"/>
      <c r="L8" s="270"/>
      <c r="M8" s="270"/>
      <c r="N8" s="278"/>
      <c r="O8" s="377">
        <v>0</v>
      </c>
    </row>
    <row r="9" ht="19" customHeight="1" spans="1:14">
      <c r="A9" s="272" t="s">
        <v>55</v>
      </c>
      <c r="B9" s="270"/>
      <c r="C9" s="270"/>
      <c r="D9" s="270"/>
      <c r="E9" s="387"/>
      <c r="F9" s="388"/>
      <c r="G9" s="278"/>
      <c r="H9" s="390" t="s">
        <v>56</v>
      </c>
      <c r="I9" s="270"/>
      <c r="J9" s="270"/>
      <c r="K9" s="270"/>
      <c r="L9" s="270"/>
      <c r="M9" s="270"/>
      <c r="N9" s="278"/>
    </row>
    <row r="10" ht="19" customHeight="1" spans="1:14">
      <c r="A10" s="272" t="s">
        <v>57</v>
      </c>
      <c r="B10" s="270"/>
      <c r="C10" s="270"/>
      <c r="D10" s="270"/>
      <c r="E10" s="387"/>
      <c r="F10" s="388"/>
      <c r="G10" s="278"/>
      <c r="H10" s="389" t="s">
        <v>58</v>
      </c>
      <c r="I10" s="270">
        <v>11.06</v>
      </c>
      <c r="J10" s="270">
        <v>28.06</v>
      </c>
      <c r="K10" s="270">
        <v>20.82</v>
      </c>
      <c r="L10" s="270">
        <v>20.82</v>
      </c>
      <c r="M10" s="270">
        <f>L10/K10*100</f>
        <v>100</v>
      </c>
      <c r="N10" s="278"/>
    </row>
    <row r="11" ht="19" customHeight="1" spans="1:14">
      <c r="A11" s="272" t="s">
        <v>59</v>
      </c>
      <c r="B11" s="270"/>
      <c r="C11" s="270"/>
      <c r="D11" s="270"/>
      <c r="E11" s="387"/>
      <c r="F11" s="388"/>
      <c r="G11" s="278"/>
      <c r="H11" s="389" t="s">
        <v>60</v>
      </c>
      <c r="I11" s="270"/>
      <c r="J11" s="270"/>
      <c r="K11" s="270"/>
      <c r="L11" s="270"/>
      <c r="M11" s="270"/>
      <c r="N11" s="278"/>
    </row>
    <row r="12" ht="19" customHeight="1" spans="1:14">
      <c r="A12" s="272" t="s">
        <v>61</v>
      </c>
      <c r="B12" s="270"/>
      <c r="C12" s="270"/>
      <c r="D12" s="270"/>
      <c r="E12" s="387"/>
      <c r="F12" s="388"/>
      <c r="G12" s="278"/>
      <c r="H12" s="389" t="s">
        <v>62</v>
      </c>
      <c r="I12" s="270"/>
      <c r="J12" s="270"/>
      <c r="K12" s="270"/>
      <c r="L12" s="270"/>
      <c r="M12" s="270"/>
      <c r="N12" s="278"/>
    </row>
    <row r="13" ht="19" customHeight="1" spans="1:14">
      <c r="A13" s="272" t="s">
        <v>63</v>
      </c>
      <c r="B13" s="270"/>
      <c r="C13" s="270"/>
      <c r="D13" s="270"/>
      <c r="E13" s="387"/>
      <c r="F13" s="388"/>
      <c r="G13" s="278"/>
      <c r="H13" s="389" t="s">
        <v>64</v>
      </c>
      <c r="I13" s="270">
        <v>62.96</v>
      </c>
      <c r="J13" s="270">
        <v>100.96</v>
      </c>
      <c r="K13" s="270">
        <v>41.39</v>
      </c>
      <c r="L13" s="270">
        <v>41.39</v>
      </c>
      <c r="M13" s="270">
        <f t="shared" ref="M13:M19" si="0">L13/K13*100</f>
        <v>100</v>
      </c>
      <c r="N13" s="278"/>
    </row>
    <row r="14" ht="19" customHeight="1" spans="1:14">
      <c r="A14" s="272" t="s">
        <v>65</v>
      </c>
      <c r="B14" s="270"/>
      <c r="C14" s="270"/>
      <c r="D14" s="270"/>
      <c r="E14" s="387"/>
      <c r="F14" s="388"/>
      <c r="G14" s="278"/>
      <c r="H14" s="389" t="s">
        <v>66</v>
      </c>
      <c r="I14" s="270">
        <v>556.57</v>
      </c>
      <c r="J14" s="270">
        <v>620.57</v>
      </c>
      <c r="K14" s="270">
        <v>614.6</v>
      </c>
      <c r="L14" s="270">
        <v>613.6</v>
      </c>
      <c r="M14" s="270">
        <f t="shared" si="0"/>
        <v>99.8372925479987</v>
      </c>
      <c r="N14" s="278"/>
    </row>
    <row r="15" ht="19" customHeight="1" spans="1:14">
      <c r="A15" s="272" t="s">
        <v>67</v>
      </c>
      <c r="B15" s="270"/>
      <c r="C15" s="270"/>
      <c r="D15" s="270"/>
      <c r="E15" s="387"/>
      <c r="F15" s="388"/>
      <c r="G15" s="278"/>
      <c r="H15" s="389" t="s">
        <v>68</v>
      </c>
      <c r="I15" s="270">
        <v>53.63</v>
      </c>
      <c r="J15" s="270">
        <v>350.63</v>
      </c>
      <c r="K15" s="270">
        <v>281.71</v>
      </c>
      <c r="L15" s="270">
        <v>281.71</v>
      </c>
      <c r="M15" s="270">
        <f t="shared" si="0"/>
        <v>100</v>
      </c>
      <c r="N15" s="278"/>
    </row>
    <row r="16" ht="19" customHeight="1" spans="1:14">
      <c r="A16" s="272" t="s">
        <v>69</v>
      </c>
      <c r="B16" s="270"/>
      <c r="C16" s="270"/>
      <c r="D16" s="270"/>
      <c r="E16" s="387"/>
      <c r="F16" s="388"/>
      <c r="G16" s="278"/>
      <c r="H16" s="389" t="s">
        <v>70</v>
      </c>
      <c r="I16" s="270">
        <v>40.35</v>
      </c>
      <c r="J16" s="270">
        <v>400.35</v>
      </c>
      <c r="K16" s="270">
        <v>644.43</v>
      </c>
      <c r="L16" s="270">
        <v>393.9</v>
      </c>
      <c r="M16" s="270">
        <f t="shared" si="0"/>
        <v>61.1237838089474</v>
      </c>
      <c r="N16" s="278"/>
    </row>
    <row r="17" ht="19" customHeight="1" spans="1:14">
      <c r="A17" s="272" t="s">
        <v>71</v>
      </c>
      <c r="B17" s="270"/>
      <c r="C17" s="270"/>
      <c r="D17" s="270"/>
      <c r="E17" s="387"/>
      <c r="F17" s="388"/>
      <c r="G17" s="278"/>
      <c r="H17" s="389" t="s">
        <v>72</v>
      </c>
      <c r="I17" s="270">
        <v>138.23</v>
      </c>
      <c r="J17" s="270">
        <v>138.23</v>
      </c>
      <c r="K17" s="270">
        <v>114.09</v>
      </c>
      <c r="L17" s="270">
        <v>114.09</v>
      </c>
      <c r="M17" s="270">
        <f t="shared" si="0"/>
        <v>100</v>
      </c>
      <c r="N17" s="278"/>
    </row>
    <row r="18" ht="19" customHeight="1" spans="1:14">
      <c r="A18" s="272" t="s">
        <v>73</v>
      </c>
      <c r="B18" s="270"/>
      <c r="C18" s="270"/>
      <c r="D18" s="270"/>
      <c r="E18" s="387"/>
      <c r="F18" s="388"/>
      <c r="G18" s="278"/>
      <c r="H18" s="389" t="s">
        <v>74</v>
      </c>
      <c r="I18" s="270">
        <v>376.01</v>
      </c>
      <c r="J18" s="270">
        <v>400.01</v>
      </c>
      <c r="K18" s="270">
        <v>371.5</v>
      </c>
      <c r="L18" s="270">
        <v>371.5</v>
      </c>
      <c r="M18" s="270">
        <f t="shared" si="0"/>
        <v>100</v>
      </c>
      <c r="N18" s="278"/>
    </row>
    <row r="19" ht="19" customHeight="1" spans="1:14">
      <c r="A19" s="272" t="s">
        <v>75</v>
      </c>
      <c r="B19" s="270"/>
      <c r="C19" s="270"/>
      <c r="D19" s="270"/>
      <c r="E19" s="387"/>
      <c r="F19" s="388"/>
      <c r="G19" s="278"/>
      <c r="H19" s="389" t="s">
        <v>76</v>
      </c>
      <c r="I19" s="270">
        <v>4.2</v>
      </c>
      <c r="J19" s="270">
        <v>11.01</v>
      </c>
      <c r="K19" s="270">
        <v>2</v>
      </c>
      <c r="L19" s="270">
        <v>2</v>
      </c>
      <c r="M19" s="270">
        <f t="shared" si="0"/>
        <v>100</v>
      </c>
      <c r="N19" s="278"/>
    </row>
    <row r="20" ht="19" customHeight="1" spans="1:14">
      <c r="A20" s="272" t="s">
        <v>77</v>
      </c>
      <c r="B20" s="270"/>
      <c r="C20" s="270"/>
      <c r="D20" s="270"/>
      <c r="E20" s="387"/>
      <c r="F20" s="388"/>
      <c r="G20" s="278"/>
      <c r="H20" s="389" t="s">
        <v>78</v>
      </c>
      <c r="I20" s="270"/>
      <c r="J20" s="270"/>
      <c r="K20" s="270"/>
      <c r="L20" s="270"/>
      <c r="M20" s="270"/>
      <c r="N20" s="278"/>
    </row>
    <row r="21" ht="19" customHeight="1" spans="1:14">
      <c r="A21" s="269" t="s">
        <v>79</v>
      </c>
      <c r="B21" s="270">
        <f>SUM(B22:B27)</f>
        <v>0</v>
      </c>
      <c r="C21" s="270">
        <f>SUM(C22:C27)</f>
        <v>61.95</v>
      </c>
      <c r="D21" s="270">
        <v>61.95</v>
      </c>
      <c r="E21" s="270">
        <f>SUM(E22:E27)</f>
        <v>61.95</v>
      </c>
      <c r="F21" s="388">
        <f>E21/D21*100</f>
        <v>100</v>
      </c>
      <c r="G21" s="278"/>
      <c r="H21" s="389" t="s">
        <v>80</v>
      </c>
      <c r="I21" s="270"/>
      <c r="J21" s="270"/>
      <c r="K21" s="270"/>
      <c r="L21" s="270"/>
      <c r="M21" s="270"/>
      <c r="N21" s="278"/>
    </row>
    <row r="22" ht="19" customHeight="1" spans="1:14">
      <c r="A22" s="272" t="s">
        <v>81</v>
      </c>
      <c r="B22" s="270"/>
      <c r="C22" s="270"/>
      <c r="D22" s="270"/>
      <c r="E22" s="278"/>
      <c r="F22" s="388"/>
      <c r="G22" s="278"/>
      <c r="H22" s="389" t="s">
        <v>82</v>
      </c>
      <c r="I22" s="270"/>
      <c r="J22" s="270"/>
      <c r="K22" s="270"/>
      <c r="L22" s="270"/>
      <c r="M22" s="270"/>
      <c r="N22" s="278"/>
    </row>
    <row r="23" ht="19" customHeight="1" spans="1:14">
      <c r="A23" s="272" t="s">
        <v>83</v>
      </c>
      <c r="B23" s="270"/>
      <c r="C23" s="270"/>
      <c r="D23" s="270"/>
      <c r="E23" s="278"/>
      <c r="F23" s="388"/>
      <c r="G23" s="278"/>
      <c r="H23" s="391" t="s">
        <v>84</v>
      </c>
      <c r="I23" s="270"/>
      <c r="J23" s="270"/>
      <c r="K23" s="270"/>
      <c r="L23" s="270"/>
      <c r="M23" s="270"/>
      <c r="N23" s="278"/>
    </row>
    <row r="24" ht="19" customHeight="1" spans="1:14">
      <c r="A24" s="272" t="s">
        <v>85</v>
      </c>
      <c r="B24" s="270"/>
      <c r="C24" s="270"/>
      <c r="D24" s="270"/>
      <c r="E24" s="278"/>
      <c r="F24" s="388"/>
      <c r="G24" s="278"/>
      <c r="H24" s="389" t="s">
        <v>86</v>
      </c>
      <c r="I24" s="270">
        <v>20.1</v>
      </c>
      <c r="J24" s="270">
        <v>24.3</v>
      </c>
      <c r="K24" s="270">
        <v>20</v>
      </c>
      <c r="L24" s="270">
        <v>20</v>
      </c>
      <c r="M24" s="270">
        <f>L24/K24*100</f>
        <v>100</v>
      </c>
      <c r="N24" s="278"/>
    </row>
    <row r="25" ht="19" customHeight="1" spans="1:14">
      <c r="A25" s="275" t="s">
        <v>87</v>
      </c>
      <c r="B25" s="270"/>
      <c r="C25" s="270">
        <v>61.95</v>
      </c>
      <c r="D25" s="270">
        <v>61.95</v>
      </c>
      <c r="E25" s="278">
        <v>61.95</v>
      </c>
      <c r="F25" s="388">
        <f>E25/D25*100</f>
        <v>100</v>
      </c>
      <c r="G25" s="278"/>
      <c r="H25" s="389" t="s">
        <v>88</v>
      </c>
      <c r="I25" s="270">
        <v>57.19</v>
      </c>
      <c r="J25" s="270">
        <v>62.19</v>
      </c>
      <c r="K25" s="270">
        <v>60.38</v>
      </c>
      <c r="L25" s="270">
        <v>60.38</v>
      </c>
      <c r="M25" s="270">
        <f>L25/K25*100</f>
        <v>100</v>
      </c>
      <c r="N25" s="278"/>
    </row>
    <row r="26" ht="19" customHeight="1" spans="1:14">
      <c r="A26" s="272" t="s">
        <v>89</v>
      </c>
      <c r="B26" s="270"/>
      <c r="C26" s="270"/>
      <c r="D26" s="270"/>
      <c r="E26" s="278"/>
      <c r="F26" s="388"/>
      <c r="G26" s="278"/>
      <c r="H26" s="389" t="s">
        <v>90</v>
      </c>
      <c r="I26" s="270"/>
      <c r="J26" s="270"/>
      <c r="K26" s="270"/>
      <c r="L26" s="270"/>
      <c r="M26" s="270"/>
      <c r="N26" s="278"/>
    </row>
    <row r="27" ht="19" customHeight="1" spans="1:14">
      <c r="A27" s="272" t="s">
        <v>91</v>
      </c>
      <c r="B27" s="270"/>
      <c r="C27" s="270"/>
      <c r="D27" s="270"/>
      <c r="E27" s="278"/>
      <c r="F27" s="388"/>
      <c r="G27" s="278"/>
      <c r="H27" s="389" t="s">
        <v>92</v>
      </c>
      <c r="I27" s="270">
        <v>30.17</v>
      </c>
      <c r="J27" s="270">
        <v>30.17</v>
      </c>
      <c r="K27" s="270">
        <v>33.96</v>
      </c>
      <c r="L27" s="270">
        <v>26.96</v>
      </c>
      <c r="M27" s="270">
        <f>L27/K27*100</f>
        <v>79.3875147232038</v>
      </c>
      <c r="N27" s="278"/>
    </row>
    <row r="28" ht="19" customHeight="1" spans="1:14">
      <c r="A28" s="347"/>
      <c r="B28" s="278"/>
      <c r="C28" s="278"/>
      <c r="D28" s="278"/>
      <c r="E28" s="278"/>
      <c r="F28" s="388"/>
      <c r="G28" s="278"/>
      <c r="H28" s="389" t="s">
        <v>93</v>
      </c>
      <c r="I28" s="270">
        <v>20.91</v>
      </c>
      <c r="J28" s="270">
        <v>20.91</v>
      </c>
      <c r="K28" s="270"/>
      <c r="L28" s="270"/>
      <c r="M28" s="270"/>
      <c r="N28" s="278"/>
    </row>
    <row r="29" ht="19" customHeight="1" spans="1:14">
      <c r="A29" s="347"/>
      <c r="B29" s="276"/>
      <c r="C29" s="278"/>
      <c r="D29" s="278"/>
      <c r="E29" s="278"/>
      <c r="F29" s="388"/>
      <c r="G29" s="278"/>
      <c r="H29" s="389" t="s">
        <v>94</v>
      </c>
      <c r="I29" s="270"/>
      <c r="J29" s="270"/>
      <c r="K29" s="270"/>
      <c r="L29" s="278"/>
      <c r="M29" s="270"/>
      <c r="N29" s="278"/>
    </row>
    <row r="30" ht="19" customHeight="1" spans="1:14">
      <c r="A30" s="347"/>
      <c r="B30" s="276"/>
      <c r="C30" s="278"/>
      <c r="D30" s="278"/>
      <c r="E30" s="278"/>
      <c r="F30" s="388"/>
      <c r="G30" s="278"/>
      <c r="H30" s="389" t="s">
        <v>95</v>
      </c>
      <c r="I30" s="270"/>
      <c r="J30" s="270"/>
      <c r="K30" s="270"/>
      <c r="L30" s="278"/>
      <c r="M30" s="270"/>
      <c r="N30" s="278"/>
    </row>
    <row r="31" ht="19" customHeight="1" spans="1:14">
      <c r="A31" s="347"/>
      <c r="B31" s="276"/>
      <c r="C31" s="278"/>
      <c r="D31" s="278"/>
      <c r="E31" s="278"/>
      <c r="F31" s="388"/>
      <c r="G31" s="278"/>
      <c r="H31" s="389" t="s">
        <v>96</v>
      </c>
      <c r="I31" s="270"/>
      <c r="J31" s="270"/>
      <c r="K31" s="270"/>
      <c r="L31" s="278"/>
      <c r="M31" s="270"/>
      <c r="N31" s="278"/>
    </row>
    <row r="32" s="375" customFormat="1" ht="23" customHeight="1" spans="1:14">
      <c r="A32" s="266" t="s">
        <v>97</v>
      </c>
      <c r="B32" s="267">
        <f>SUM(B33:B35)</f>
        <v>2200.53</v>
      </c>
      <c r="C32" s="267">
        <f>SUM(C33:C35)</f>
        <v>3617.47</v>
      </c>
      <c r="D32" s="267">
        <f>SUM(D33:D35)</f>
        <v>3617.47</v>
      </c>
      <c r="E32" s="267">
        <f>SUM(E33:E35)</f>
        <v>3617.47</v>
      </c>
      <c r="F32" s="267" t="s">
        <v>48</v>
      </c>
      <c r="G32" s="267" t="s">
        <v>48</v>
      </c>
      <c r="H32" s="268" t="s">
        <v>98</v>
      </c>
      <c r="I32" s="267">
        <f>SUM(I33:I35)</f>
        <v>0</v>
      </c>
      <c r="J32" s="267">
        <f>SUM(J33:J35)</f>
        <v>191.26</v>
      </c>
      <c r="K32" s="267">
        <f>SUM(K33:K35)</f>
        <v>453.59</v>
      </c>
      <c r="L32" s="267">
        <f>SUM(L33:L35)</f>
        <v>712.12</v>
      </c>
      <c r="M32" s="349" t="s">
        <v>48</v>
      </c>
      <c r="N32" s="349" t="s">
        <v>48</v>
      </c>
    </row>
    <row r="33" ht="19" customHeight="1" spans="1:14">
      <c r="A33" s="269" t="s">
        <v>99</v>
      </c>
      <c r="B33" s="278">
        <v>2070.93</v>
      </c>
      <c r="C33" s="278">
        <v>3353.87</v>
      </c>
      <c r="D33" s="278">
        <v>3353.87</v>
      </c>
      <c r="E33" s="278">
        <v>3353.87</v>
      </c>
      <c r="F33" s="270"/>
      <c r="G33" s="270"/>
      <c r="H33" s="392" t="s">
        <v>100</v>
      </c>
      <c r="I33" s="270"/>
      <c r="J33" s="270">
        <v>191.26</v>
      </c>
      <c r="K33" s="270">
        <v>191.26</v>
      </c>
      <c r="L33" s="270">
        <v>191.26</v>
      </c>
      <c r="M33" s="278"/>
      <c r="N33" s="278"/>
    </row>
    <row r="34" ht="19" customHeight="1" spans="1:14">
      <c r="A34" s="393" t="s">
        <v>101</v>
      </c>
      <c r="B34" s="278"/>
      <c r="C34" s="278">
        <v>134</v>
      </c>
      <c r="D34" s="278">
        <v>134</v>
      </c>
      <c r="E34" s="278">
        <v>134</v>
      </c>
      <c r="F34" s="270"/>
      <c r="G34" s="270"/>
      <c r="H34" s="392" t="s">
        <v>102</v>
      </c>
      <c r="I34" s="270"/>
      <c r="J34" s="270"/>
      <c r="K34" s="270">
        <v>262.33</v>
      </c>
      <c r="L34" s="270">
        <v>262.33</v>
      </c>
      <c r="M34" s="278"/>
      <c r="N34" s="278"/>
    </row>
    <row r="35" ht="19" customHeight="1" spans="1:14">
      <c r="A35" s="393" t="s">
        <v>103</v>
      </c>
      <c r="B35" s="278">
        <v>129.6</v>
      </c>
      <c r="C35" s="278">
        <v>129.6</v>
      </c>
      <c r="D35" s="278">
        <v>129.6</v>
      </c>
      <c r="E35" s="278">
        <v>129.6</v>
      </c>
      <c r="F35" s="270"/>
      <c r="G35" s="270"/>
      <c r="H35" s="392" t="s">
        <v>104</v>
      </c>
      <c r="I35" s="270"/>
      <c r="J35" s="270"/>
      <c r="K35" s="270"/>
      <c r="L35" s="270">
        <v>258.53</v>
      </c>
      <c r="M35" s="278"/>
      <c r="N35" s="278"/>
    </row>
    <row r="36" s="376" customFormat="1" ht="82" customHeight="1" spans="1:14">
      <c r="A36" s="394" t="s">
        <v>105</v>
      </c>
      <c r="B36" s="394"/>
      <c r="C36" s="394"/>
      <c r="D36" s="394"/>
      <c r="E36" s="394"/>
      <c r="F36" s="395"/>
      <c r="G36" s="394"/>
      <c r="H36" s="394"/>
      <c r="I36" s="394"/>
      <c r="J36" s="394"/>
      <c r="K36" s="394"/>
      <c r="L36" s="394"/>
      <c r="M36" s="399"/>
      <c r="N36" s="394"/>
    </row>
  </sheetData>
  <mergeCells count="5">
    <mergeCell ref="A1:B1"/>
    <mergeCell ref="C1:D1"/>
    <mergeCell ref="E1:F1"/>
    <mergeCell ref="A2:N2"/>
    <mergeCell ref="A36:N36"/>
  </mergeCells>
  <printOptions horizontalCentered="1"/>
  <pageMargins left="0.44" right="0.45" top="0.275" bottom="0" header="0.15748031496063" footer="0.31496062992126"/>
  <pageSetup paperSize="9" scale="57"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C547"/>
  <sheetViews>
    <sheetView showZeros="0" workbookViewId="0">
      <selection activeCell="F14" sqref="F14"/>
    </sheetView>
  </sheetViews>
  <sheetFormatPr defaultColWidth="21.5" defaultRowHeight="21.95" customHeight="1" outlineLevelCol="2"/>
  <cols>
    <col min="1" max="1" width="47.625" style="151" customWidth="1"/>
    <col min="2" max="2" width="26.875" style="205" customWidth="1"/>
    <col min="3" max="3" width="5.31666666666667" style="356" customWidth="1"/>
    <col min="4" max="16384" width="21.5" style="151"/>
  </cols>
  <sheetData>
    <row r="1" s="146" customFormat="1" customHeight="1" spans="1:3">
      <c r="A1" s="330" t="s">
        <v>106</v>
      </c>
      <c r="B1" s="357"/>
      <c r="C1" s="358"/>
    </row>
    <row r="2" s="147" customFormat="1" customHeight="1" spans="1:3">
      <c r="A2" s="331" t="s">
        <v>107</v>
      </c>
      <c r="B2" s="359"/>
      <c r="C2" s="360"/>
    </row>
    <row r="3" s="151" customFormat="1" ht="34" customHeight="1" spans="1:3">
      <c r="A3" s="141" t="s">
        <v>38</v>
      </c>
      <c r="B3" s="361"/>
      <c r="C3" s="356"/>
    </row>
    <row r="4" s="355" customFormat="1" ht="20.1" customHeight="1" spans="1:3">
      <c r="A4" s="362" t="s">
        <v>108</v>
      </c>
      <c r="B4" s="363" t="s">
        <v>43</v>
      </c>
      <c r="C4" s="364"/>
    </row>
    <row r="5" s="355" customFormat="1" ht="20.1" customHeight="1" spans="1:3">
      <c r="A5" s="365" t="s">
        <v>109</v>
      </c>
      <c r="B5" s="264">
        <f>SUM(B6,B117,B174,B207,B285,B337,B362,B377,B438,B491,B504,B516)</f>
        <v>2967.3</v>
      </c>
      <c r="C5" s="364"/>
    </row>
    <row r="6" s="151" customFormat="1" ht="16.5" customHeight="1" spans="1:3">
      <c r="A6" s="251" t="s">
        <v>110</v>
      </c>
      <c r="B6" s="366">
        <f>SUM(B7,B22,B79,B104)</f>
        <v>1020.96</v>
      </c>
      <c r="C6" s="356"/>
    </row>
    <row r="7" s="151" customFormat="1" ht="16.5" customHeight="1" spans="1:3">
      <c r="A7" s="367" t="s">
        <v>111</v>
      </c>
      <c r="B7" s="368">
        <f>SUM(B8:B14)</f>
        <v>17.82</v>
      </c>
      <c r="C7" s="356"/>
    </row>
    <row r="8" s="151" customFormat="1" ht="16.5" customHeight="1" spans="1:3">
      <c r="A8" s="367" t="s">
        <v>112</v>
      </c>
      <c r="B8" s="368">
        <v>14.9</v>
      </c>
      <c r="C8" s="356"/>
    </row>
    <row r="9" s="151" customFormat="1" ht="16.5" customHeight="1" spans="1:3">
      <c r="A9" s="367" t="s">
        <v>113</v>
      </c>
      <c r="B9" s="368"/>
      <c r="C9" s="356"/>
    </row>
    <row r="10" s="151" customFormat="1" ht="16.5" customHeight="1" spans="1:3">
      <c r="A10" s="367" t="s">
        <v>114</v>
      </c>
      <c r="B10" s="368">
        <v>2.92</v>
      </c>
      <c r="C10" s="356"/>
    </row>
    <row r="11" s="151" customFormat="1" ht="16.5" customHeight="1" spans="1:3">
      <c r="A11" s="367" t="s">
        <v>115</v>
      </c>
      <c r="B11" s="368"/>
      <c r="C11" s="356"/>
    </row>
    <row r="12" s="151" customFormat="1" ht="16.5" customHeight="1" spans="1:3">
      <c r="A12" s="367" t="s">
        <v>116</v>
      </c>
      <c r="B12" s="368"/>
      <c r="C12" s="356"/>
    </row>
    <row r="13" s="151" customFormat="1" ht="16.5" customHeight="1" spans="1:3">
      <c r="A13" s="367" t="s">
        <v>117</v>
      </c>
      <c r="B13" s="368"/>
      <c r="C13" s="356"/>
    </row>
    <row r="14" s="151" customFormat="1" ht="16.5" customHeight="1" spans="1:3">
      <c r="A14" s="367" t="s">
        <v>118</v>
      </c>
      <c r="B14" s="368"/>
      <c r="C14" s="356"/>
    </row>
    <row r="15" s="151" customFormat="1" ht="16.5" customHeight="1" spans="1:3">
      <c r="A15" s="367" t="s">
        <v>119</v>
      </c>
      <c r="B15" s="368"/>
      <c r="C15" s="356"/>
    </row>
    <row r="16" s="151" customFormat="1" ht="16.5" customHeight="1" spans="1:3">
      <c r="A16" s="367" t="s">
        <v>112</v>
      </c>
      <c r="B16" s="368"/>
      <c r="C16" s="356"/>
    </row>
    <row r="17" s="151" customFormat="1" ht="16.5" customHeight="1" spans="1:3">
      <c r="A17" s="367" t="s">
        <v>113</v>
      </c>
      <c r="B17" s="368"/>
      <c r="C17" s="356"/>
    </row>
    <row r="18" s="151" customFormat="1" ht="16.5" customHeight="1" spans="1:3">
      <c r="A18" s="367" t="s">
        <v>120</v>
      </c>
      <c r="B18" s="368"/>
      <c r="C18" s="356"/>
    </row>
    <row r="19" s="151" customFormat="1" ht="16.5" customHeight="1" spans="1:3">
      <c r="A19" s="367" t="s">
        <v>121</v>
      </c>
      <c r="B19" s="368"/>
      <c r="C19" s="356"/>
    </row>
    <row r="20" s="151" customFormat="1" ht="16.5" customHeight="1" spans="1:3">
      <c r="A20" s="367" t="s">
        <v>122</v>
      </c>
      <c r="B20" s="368"/>
      <c r="C20" s="356"/>
    </row>
    <row r="21" s="151" customFormat="1" ht="16.5" customHeight="1" spans="1:3">
      <c r="A21" s="367" t="s">
        <v>117</v>
      </c>
      <c r="B21" s="368"/>
      <c r="C21" s="356"/>
    </row>
    <row r="22" s="151" customFormat="1" ht="16.5" customHeight="1" spans="1:3">
      <c r="A22" s="367" t="s">
        <v>123</v>
      </c>
      <c r="B22" s="368">
        <f>SUM(B23:B27)</f>
        <v>961.4</v>
      </c>
      <c r="C22" s="356"/>
    </row>
    <row r="23" s="151" customFormat="1" ht="16.5" customHeight="1" spans="1:3">
      <c r="A23" s="367" t="s">
        <v>112</v>
      </c>
      <c r="B23" s="368">
        <v>773.75</v>
      </c>
      <c r="C23" s="356"/>
    </row>
    <row r="24" s="151" customFormat="1" ht="16.5" customHeight="1" spans="1:3">
      <c r="A24" s="367" t="s">
        <v>113</v>
      </c>
      <c r="B24" s="368">
        <v>156.37</v>
      </c>
      <c r="C24" s="356"/>
    </row>
    <row r="25" s="151" customFormat="1" ht="16.5" customHeight="1" spans="1:3">
      <c r="A25" s="367" t="s">
        <v>124</v>
      </c>
      <c r="B25" s="368"/>
      <c r="C25" s="356"/>
    </row>
    <row r="26" s="151" customFormat="1" ht="16.5" customHeight="1" spans="1:3">
      <c r="A26" s="367" t="s">
        <v>117</v>
      </c>
      <c r="B26" s="368"/>
      <c r="C26" s="356"/>
    </row>
    <row r="27" s="151" customFormat="1" ht="16.5" customHeight="1" spans="1:3">
      <c r="A27" s="367" t="s">
        <v>125</v>
      </c>
      <c r="B27" s="368">
        <v>31.28</v>
      </c>
      <c r="C27" s="356"/>
    </row>
    <row r="28" s="151" customFormat="1" ht="16.5" customHeight="1" spans="1:3">
      <c r="A28" s="367" t="s">
        <v>126</v>
      </c>
      <c r="B28" s="368"/>
      <c r="C28" s="356"/>
    </row>
    <row r="29" s="151" customFormat="1" ht="16.5" customHeight="1" spans="1:3">
      <c r="A29" s="367" t="s">
        <v>112</v>
      </c>
      <c r="B29" s="368"/>
      <c r="C29" s="356"/>
    </row>
    <row r="30" s="151" customFormat="1" ht="16.5" customHeight="1" spans="1:3">
      <c r="A30" s="367" t="s">
        <v>113</v>
      </c>
      <c r="B30" s="368"/>
      <c r="C30" s="356"/>
    </row>
    <row r="31" s="151" customFormat="1" ht="16.5" customHeight="1" spans="1:3">
      <c r="A31" s="367" t="s">
        <v>117</v>
      </c>
      <c r="B31" s="368"/>
      <c r="C31" s="356"/>
    </row>
    <row r="32" s="151" customFormat="1" ht="16.5" customHeight="1" spans="1:3">
      <c r="A32" s="367" t="s">
        <v>127</v>
      </c>
      <c r="B32" s="368"/>
      <c r="C32" s="356"/>
    </row>
    <row r="33" s="151" customFormat="1" ht="16.5" customHeight="1" spans="1:3">
      <c r="A33" s="367" t="s">
        <v>128</v>
      </c>
      <c r="B33" s="368"/>
      <c r="C33" s="356"/>
    </row>
    <row r="34" s="151" customFormat="1" ht="16.5" customHeight="1" spans="1:3">
      <c r="A34" s="367" t="s">
        <v>112</v>
      </c>
      <c r="B34" s="368"/>
      <c r="C34" s="356"/>
    </row>
    <row r="35" s="151" customFormat="1" ht="16.5" customHeight="1" spans="1:3">
      <c r="A35" s="367" t="s">
        <v>113</v>
      </c>
      <c r="B35" s="368"/>
      <c r="C35" s="356"/>
    </row>
    <row r="36" s="151" customFormat="1" ht="16.5" customHeight="1" spans="1:3">
      <c r="A36" s="367" t="s">
        <v>129</v>
      </c>
      <c r="B36" s="368"/>
      <c r="C36" s="356"/>
    </row>
    <row r="37" s="151" customFormat="1" ht="16.5" customHeight="1" spans="1:3">
      <c r="A37" s="367" t="s">
        <v>130</v>
      </c>
      <c r="B37" s="368"/>
      <c r="C37" s="356"/>
    </row>
    <row r="38" s="151" customFormat="1" ht="16.5" customHeight="1" spans="1:3">
      <c r="A38" s="367" t="s">
        <v>131</v>
      </c>
      <c r="B38" s="368"/>
      <c r="C38" s="356"/>
    </row>
    <row r="39" s="151" customFormat="1" ht="16.5" customHeight="1" spans="1:3">
      <c r="A39" s="367" t="s">
        <v>117</v>
      </c>
      <c r="B39" s="368"/>
      <c r="C39" s="356"/>
    </row>
    <row r="40" s="151" customFormat="1" ht="16.5" customHeight="1" spans="1:3">
      <c r="A40" s="367" t="s">
        <v>132</v>
      </c>
      <c r="B40" s="368"/>
      <c r="C40" s="356"/>
    </row>
    <row r="41" s="151" customFormat="1" ht="16.5" customHeight="1" spans="1:3">
      <c r="A41" s="367" t="s">
        <v>133</v>
      </c>
      <c r="B41" s="368"/>
      <c r="C41" s="356"/>
    </row>
    <row r="42" s="151" customFormat="1" ht="16.5" customHeight="1" spans="1:3">
      <c r="A42" s="367" t="s">
        <v>112</v>
      </c>
      <c r="B42" s="368"/>
      <c r="C42" s="356"/>
    </row>
    <row r="43" s="151" customFormat="1" ht="16.5" customHeight="1" spans="1:3">
      <c r="A43" s="367" t="s">
        <v>113</v>
      </c>
      <c r="B43" s="368"/>
      <c r="C43" s="356"/>
    </row>
    <row r="44" s="151" customFormat="1" ht="16.5" customHeight="1" spans="1:3">
      <c r="A44" s="367" t="s">
        <v>117</v>
      </c>
      <c r="B44" s="368"/>
      <c r="C44" s="356"/>
    </row>
    <row r="45" s="151" customFormat="1" ht="16.5" customHeight="1" spans="1:3">
      <c r="A45" s="367" t="s">
        <v>134</v>
      </c>
      <c r="B45" s="368"/>
      <c r="C45" s="356"/>
    </row>
    <row r="46" s="151" customFormat="1" ht="16.5" customHeight="1" spans="1:3">
      <c r="A46" s="367" t="s">
        <v>135</v>
      </c>
      <c r="B46" s="368"/>
      <c r="C46" s="356"/>
    </row>
    <row r="47" s="151" customFormat="1" ht="16.5" customHeight="1" spans="1:3">
      <c r="A47" s="367" t="s">
        <v>113</v>
      </c>
      <c r="B47" s="368"/>
      <c r="C47" s="356"/>
    </row>
    <row r="48" s="151" customFormat="1" ht="16.5" customHeight="1" spans="1:3">
      <c r="A48" s="367" t="s">
        <v>136</v>
      </c>
      <c r="B48" s="368"/>
      <c r="C48" s="356"/>
    </row>
    <row r="49" s="151" customFormat="1" ht="16.5" customHeight="1" spans="1:3">
      <c r="A49" s="367" t="s">
        <v>137</v>
      </c>
      <c r="B49" s="368"/>
      <c r="C49" s="356"/>
    </row>
    <row r="50" s="151" customFormat="1" ht="16.5" customHeight="1" spans="1:3">
      <c r="A50" s="367" t="s">
        <v>138</v>
      </c>
      <c r="B50" s="368"/>
      <c r="C50" s="356"/>
    </row>
    <row r="51" s="151" customFormat="1" ht="16.5" customHeight="1" spans="1:3">
      <c r="A51" s="367" t="s">
        <v>139</v>
      </c>
      <c r="B51" s="368"/>
      <c r="C51" s="356"/>
    </row>
    <row r="52" s="151" customFormat="1" ht="16.5" customHeight="1" spans="1:3">
      <c r="A52" s="367" t="s">
        <v>112</v>
      </c>
      <c r="B52" s="368"/>
      <c r="C52" s="356"/>
    </row>
    <row r="53" s="151" customFormat="1" ht="16.5" customHeight="1" spans="1:3">
      <c r="A53" s="367" t="s">
        <v>113</v>
      </c>
      <c r="B53" s="368"/>
      <c r="C53" s="356"/>
    </row>
    <row r="54" s="151" customFormat="1" ht="16.5" customHeight="1" spans="1:3">
      <c r="A54" s="367" t="s">
        <v>117</v>
      </c>
      <c r="B54" s="368"/>
      <c r="C54" s="356"/>
    </row>
    <row r="55" s="151" customFormat="1" ht="16.5" customHeight="1" spans="1:3">
      <c r="A55" s="367" t="s">
        <v>140</v>
      </c>
      <c r="B55" s="368"/>
      <c r="C55" s="356"/>
    </row>
    <row r="56" s="151" customFormat="1" ht="16.5" customHeight="1" spans="1:3">
      <c r="A56" s="367" t="s">
        <v>141</v>
      </c>
      <c r="B56" s="368"/>
      <c r="C56" s="356"/>
    </row>
    <row r="57" s="151" customFormat="1" ht="16.5" customHeight="1" spans="1:3">
      <c r="A57" s="367" t="s">
        <v>112</v>
      </c>
      <c r="B57" s="368"/>
      <c r="C57" s="356"/>
    </row>
    <row r="58" s="151" customFormat="1" ht="16.5" customHeight="1" spans="1:3">
      <c r="A58" s="367" t="s">
        <v>113</v>
      </c>
      <c r="B58" s="368"/>
      <c r="C58" s="356"/>
    </row>
    <row r="59" s="151" customFormat="1" ht="16.5" customHeight="1" spans="1:3">
      <c r="A59" s="367" t="s">
        <v>142</v>
      </c>
      <c r="B59" s="368"/>
      <c r="C59" s="356"/>
    </row>
    <row r="60" s="151" customFormat="1" ht="16.5" customHeight="1" spans="1:3">
      <c r="A60" s="367" t="s">
        <v>117</v>
      </c>
      <c r="B60" s="368"/>
      <c r="C60" s="356"/>
    </row>
    <row r="61" s="151" customFormat="1" ht="16.5" customHeight="1" spans="1:3">
      <c r="A61" s="367" t="s">
        <v>143</v>
      </c>
      <c r="B61" s="368"/>
      <c r="C61" s="356"/>
    </row>
    <row r="62" s="151" customFormat="1" ht="16.5" customHeight="1" spans="1:3">
      <c r="A62" s="367" t="s">
        <v>112</v>
      </c>
      <c r="B62" s="368"/>
      <c r="C62" s="356"/>
    </row>
    <row r="63" s="151" customFormat="1" ht="16.5" customHeight="1" spans="1:3">
      <c r="A63" s="367" t="s">
        <v>144</v>
      </c>
      <c r="B63" s="368"/>
      <c r="C63" s="356"/>
    </row>
    <row r="64" s="151" customFormat="1" ht="16.5" customHeight="1" spans="1:3">
      <c r="A64" s="367" t="s">
        <v>145</v>
      </c>
      <c r="B64" s="368"/>
      <c r="C64" s="356"/>
    </row>
    <row r="65" s="151" customFormat="1" ht="16.5" customHeight="1" spans="1:3">
      <c r="A65" s="367" t="s">
        <v>112</v>
      </c>
      <c r="B65" s="368"/>
      <c r="C65" s="356"/>
    </row>
    <row r="66" s="151" customFormat="1" ht="16.5" customHeight="1" spans="1:3">
      <c r="A66" s="367" t="s">
        <v>113</v>
      </c>
      <c r="B66" s="368"/>
      <c r="C66" s="356"/>
    </row>
    <row r="67" s="151" customFormat="1" ht="16.5" customHeight="1" spans="1:3">
      <c r="A67" s="367" t="s">
        <v>146</v>
      </c>
      <c r="B67" s="368"/>
      <c r="C67" s="356"/>
    </row>
    <row r="68" s="151" customFormat="1" ht="16.5" customHeight="1" spans="1:3">
      <c r="A68" s="367" t="s">
        <v>112</v>
      </c>
      <c r="B68" s="368"/>
      <c r="C68" s="356"/>
    </row>
    <row r="69" s="151" customFormat="1" ht="16.5" customHeight="1" spans="1:3">
      <c r="A69" s="367" t="s">
        <v>113</v>
      </c>
      <c r="B69" s="368"/>
      <c r="C69" s="356"/>
    </row>
    <row r="70" s="151" customFormat="1" ht="16.5" customHeight="1" spans="1:3">
      <c r="A70" s="367" t="s">
        <v>147</v>
      </c>
      <c r="B70" s="368"/>
      <c r="C70" s="356"/>
    </row>
    <row r="71" s="151" customFormat="1" ht="16.5" customHeight="1" spans="1:3">
      <c r="A71" s="367" t="s">
        <v>117</v>
      </c>
      <c r="B71" s="368"/>
      <c r="C71" s="356"/>
    </row>
    <row r="72" s="151" customFormat="1" ht="16.5" customHeight="1" spans="1:3">
      <c r="A72" s="367" t="s">
        <v>148</v>
      </c>
      <c r="B72" s="368"/>
      <c r="C72" s="356"/>
    </row>
    <row r="73" s="151" customFormat="1" ht="16.5" customHeight="1" spans="1:3">
      <c r="A73" s="367" t="s">
        <v>149</v>
      </c>
      <c r="B73" s="368"/>
      <c r="C73" s="356"/>
    </row>
    <row r="74" s="151" customFormat="1" ht="16.5" customHeight="1" spans="1:3">
      <c r="A74" s="367" t="s">
        <v>112</v>
      </c>
      <c r="B74" s="368"/>
      <c r="C74" s="356"/>
    </row>
    <row r="75" s="151" customFormat="1" ht="16.5" customHeight="1" spans="1:3">
      <c r="A75" s="367" t="s">
        <v>113</v>
      </c>
      <c r="B75" s="368"/>
      <c r="C75" s="356"/>
    </row>
    <row r="76" s="151" customFormat="1" ht="16.5" customHeight="1" spans="1:3">
      <c r="A76" s="367" t="s">
        <v>150</v>
      </c>
      <c r="B76" s="368"/>
      <c r="C76" s="356"/>
    </row>
    <row r="77" s="151" customFormat="1" ht="16.5" customHeight="1" spans="1:3">
      <c r="A77" s="367" t="s">
        <v>117</v>
      </c>
      <c r="B77" s="368"/>
      <c r="C77" s="356"/>
    </row>
    <row r="78" s="151" customFormat="1" ht="16.5" customHeight="1" spans="1:3">
      <c r="A78" s="367" t="s">
        <v>151</v>
      </c>
      <c r="B78" s="368"/>
      <c r="C78" s="356"/>
    </row>
    <row r="79" s="151" customFormat="1" ht="16.5" customHeight="1" spans="1:3">
      <c r="A79" s="367" t="s">
        <v>152</v>
      </c>
      <c r="B79" s="368">
        <f>SUM(B80:B84)</f>
        <v>15.89</v>
      </c>
      <c r="C79" s="356"/>
    </row>
    <row r="80" s="151" customFormat="1" ht="16.5" customHeight="1" spans="1:3">
      <c r="A80" s="367" t="s">
        <v>112</v>
      </c>
      <c r="B80" s="368"/>
      <c r="C80" s="356"/>
    </row>
    <row r="81" s="151" customFormat="1" ht="16.5" customHeight="1" spans="1:3">
      <c r="A81" s="367" t="s">
        <v>113</v>
      </c>
      <c r="B81" s="368">
        <v>15.89</v>
      </c>
      <c r="C81" s="356"/>
    </row>
    <row r="82" s="151" customFormat="1" ht="16.5" customHeight="1" spans="1:3">
      <c r="A82" s="367" t="s">
        <v>153</v>
      </c>
      <c r="B82" s="368"/>
      <c r="C82" s="356"/>
    </row>
    <row r="83" s="151" customFormat="1" ht="16.5" customHeight="1" spans="1:3">
      <c r="A83" s="367" t="s">
        <v>117</v>
      </c>
      <c r="B83" s="368"/>
      <c r="C83" s="356"/>
    </row>
    <row r="84" s="151" customFormat="1" ht="16.5" customHeight="1" spans="1:3">
      <c r="A84" s="367" t="s">
        <v>154</v>
      </c>
      <c r="B84" s="368"/>
      <c r="C84" s="356"/>
    </row>
    <row r="85" s="151" customFormat="1" ht="16.5" customHeight="1" spans="1:3">
      <c r="A85" s="367" t="s">
        <v>155</v>
      </c>
      <c r="B85" s="368"/>
      <c r="C85" s="356"/>
    </row>
    <row r="86" s="151" customFormat="1" ht="16.5" customHeight="1" spans="1:3">
      <c r="A86" s="367" t="s">
        <v>112</v>
      </c>
      <c r="B86" s="368"/>
      <c r="C86" s="356"/>
    </row>
    <row r="87" s="151" customFormat="1" ht="16.5" customHeight="1" spans="1:3">
      <c r="A87" s="367" t="s">
        <v>113</v>
      </c>
      <c r="B87" s="368"/>
      <c r="C87" s="356"/>
    </row>
    <row r="88" s="151" customFormat="1" ht="16.5" customHeight="1" spans="1:3">
      <c r="A88" s="367" t="s">
        <v>156</v>
      </c>
      <c r="B88" s="368"/>
      <c r="C88" s="356"/>
    </row>
    <row r="89" s="151" customFormat="1" ht="16.5" customHeight="1" spans="1:3">
      <c r="A89" s="367" t="s">
        <v>117</v>
      </c>
      <c r="B89" s="368"/>
      <c r="C89" s="356"/>
    </row>
    <row r="90" s="151" customFormat="1" ht="16.5" customHeight="1" spans="1:3">
      <c r="A90" s="367" t="s">
        <v>157</v>
      </c>
      <c r="B90" s="368"/>
      <c r="C90" s="356"/>
    </row>
    <row r="91" s="151" customFormat="1" ht="16.5" customHeight="1" spans="1:3">
      <c r="A91" s="367" t="s">
        <v>158</v>
      </c>
      <c r="B91" s="368"/>
      <c r="C91" s="356"/>
    </row>
    <row r="92" s="151" customFormat="1" ht="16.5" customHeight="1" spans="1:3">
      <c r="A92" s="367" t="s">
        <v>112</v>
      </c>
      <c r="B92" s="368"/>
      <c r="C92" s="356"/>
    </row>
    <row r="93" s="151" customFormat="1" ht="16.5" customHeight="1" spans="1:3">
      <c r="A93" s="367" t="s">
        <v>113</v>
      </c>
      <c r="B93" s="368"/>
      <c r="C93" s="356"/>
    </row>
    <row r="94" s="151" customFormat="1" ht="16.5" customHeight="1" spans="1:3">
      <c r="A94" s="367" t="s">
        <v>159</v>
      </c>
      <c r="B94" s="368"/>
      <c r="C94" s="356"/>
    </row>
    <row r="95" s="151" customFormat="1" ht="16.5" customHeight="1" spans="1:3">
      <c r="A95" s="367" t="s">
        <v>117</v>
      </c>
      <c r="B95" s="368"/>
      <c r="C95" s="356"/>
    </row>
    <row r="96" s="151" customFormat="1" ht="16.5" customHeight="1" spans="1:3">
      <c r="A96" s="367" t="s">
        <v>160</v>
      </c>
      <c r="B96" s="368"/>
      <c r="C96" s="356"/>
    </row>
    <row r="97" s="151" customFormat="1" ht="16.5" customHeight="1" spans="1:3">
      <c r="A97" s="367" t="s">
        <v>161</v>
      </c>
      <c r="B97" s="368"/>
      <c r="C97" s="356"/>
    </row>
    <row r="98" s="151" customFormat="1" ht="16.5" customHeight="1" spans="1:3">
      <c r="A98" s="367" t="s">
        <v>162</v>
      </c>
      <c r="B98" s="368"/>
      <c r="C98" s="356"/>
    </row>
    <row r="99" s="151" customFormat="1" ht="16.5" customHeight="1" spans="1:3">
      <c r="A99" s="367" t="s">
        <v>113</v>
      </c>
      <c r="B99" s="368"/>
      <c r="C99" s="356"/>
    </row>
    <row r="100" s="151" customFormat="1" ht="16.5" customHeight="1" spans="1:3">
      <c r="A100" s="367" t="s">
        <v>163</v>
      </c>
      <c r="B100" s="368"/>
      <c r="C100" s="356"/>
    </row>
    <row r="101" s="151" customFormat="1" ht="16.5" customHeight="1" spans="1:3">
      <c r="A101" s="367" t="s">
        <v>164</v>
      </c>
      <c r="B101" s="368"/>
      <c r="C101" s="356"/>
    </row>
    <row r="102" s="151" customFormat="1" ht="16.5" customHeight="1" spans="1:3">
      <c r="A102" s="367" t="s">
        <v>165</v>
      </c>
      <c r="B102" s="368"/>
      <c r="C102" s="356"/>
    </row>
    <row r="103" s="151" customFormat="1" ht="16.5" customHeight="1" spans="1:3">
      <c r="A103" s="367" t="s">
        <v>166</v>
      </c>
      <c r="B103" s="368"/>
      <c r="C103" s="356"/>
    </row>
    <row r="104" s="151" customFormat="1" ht="16.5" customHeight="1" spans="1:3">
      <c r="A104" s="367" t="s">
        <v>167</v>
      </c>
      <c r="B104" s="368">
        <f>SUM(B105)</f>
        <v>25.85</v>
      </c>
      <c r="C104" s="356"/>
    </row>
    <row r="105" s="151" customFormat="1" ht="16.5" customHeight="1" spans="1:3">
      <c r="A105" s="367" t="s">
        <v>168</v>
      </c>
      <c r="B105" s="368">
        <v>25.85</v>
      </c>
      <c r="C105" s="356"/>
    </row>
    <row r="106" s="151" customFormat="1" ht="16.5" customHeight="1" spans="1:3">
      <c r="A106" s="369" t="s">
        <v>169</v>
      </c>
      <c r="B106" s="366"/>
      <c r="C106" s="356"/>
    </row>
    <row r="107" s="151" customFormat="1" ht="16.5" customHeight="1" spans="1:3">
      <c r="A107" s="367" t="s">
        <v>170</v>
      </c>
      <c r="B107" s="368"/>
      <c r="C107" s="356"/>
    </row>
    <row r="108" s="151" customFormat="1" ht="16.5" customHeight="1" spans="1:3">
      <c r="A108" s="367" t="s">
        <v>171</v>
      </c>
      <c r="B108" s="368"/>
      <c r="C108" s="356"/>
    </row>
    <row r="109" s="151" customFormat="1" ht="16.5" customHeight="1" spans="1:3">
      <c r="A109" s="367" t="s">
        <v>172</v>
      </c>
      <c r="B109" s="368"/>
      <c r="C109" s="356"/>
    </row>
    <row r="110" s="151" customFormat="1" ht="16.5" customHeight="1" spans="1:3">
      <c r="A110" s="367" t="s">
        <v>173</v>
      </c>
      <c r="B110" s="368"/>
      <c r="C110" s="356"/>
    </row>
    <row r="111" s="151" customFormat="1" ht="16.5" customHeight="1" spans="1:3">
      <c r="A111" s="367" t="s">
        <v>174</v>
      </c>
      <c r="B111" s="368"/>
      <c r="C111" s="356"/>
    </row>
    <row r="112" s="151" customFormat="1" ht="16.5" customHeight="1" spans="1:3">
      <c r="A112" s="367" t="s">
        <v>175</v>
      </c>
      <c r="B112" s="368"/>
      <c r="C112" s="356"/>
    </row>
    <row r="113" s="151" customFormat="1" ht="16.5" customHeight="1" spans="1:3">
      <c r="A113" s="367" t="s">
        <v>176</v>
      </c>
      <c r="B113" s="368"/>
      <c r="C113" s="356"/>
    </row>
    <row r="114" s="151" customFormat="1" ht="16.5" customHeight="1" spans="1:3">
      <c r="A114" s="367" t="s">
        <v>177</v>
      </c>
      <c r="B114" s="368"/>
      <c r="C114" s="356"/>
    </row>
    <row r="115" s="151" customFormat="1" ht="16.5" customHeight="1" spans="1:3">
      <c r="A115" s="367" t="s">
        <v>178</v>
      </c>
      <c r="B115" s="368"/>
      <c r="C115" s="356"/>
    </row>
    <row r="116" s="151" customFormat="1" ht="16.5" customHeight="1" spans="1:3">
      <c r="A116" s="367" t="s">
        <v>179</v>
      </c>
      <c r="B116" s="368"/>
      <c r="C116" s="356"/>
    </row>
    <row r="117" s="151" customFormat="1" ht="16.5" customHeight="1" spans="1:3">
      <c r="A117" s="369" t="s">
        <v>180</v>
      </c>
      <c r="B117" s="366">
        <f>SUM(B134)</f>
        <v>20.82</v>
      </c>
      <c r="C117" s="356"/>
    </row>
    <row r="118" s="151" customFormat="1" ht="16.5" customHeight="1" spans="1:3">
      <c r="A118" s="367" t="s">
        <v>181</v>
      </c>
      <c r="B118" s="368"/>
      <c r="C118" s="356"/>
    </row>
    <row r="119" s="151" customFormat="1" ht="16.5" customHeight="1" spans="1:3">
      <c r="A119" s="367" t="s">
        <v>112</v>
      </c>
      <c r="B119" s="368"/>
      <c r="C119" s="356"/>
    </row>
    <row r="120" s="151" customFormat="1" ht="16.5" customHeight="1" spans="1:3">
      <c r="A120" s="367" t="s">
        <v>113</v>
      </c>
      <c r="B120" s="368"/>
      <c r="C120" s="356"/>
    </row>
    <row r="121" s="151" customFormat="1" ht="16.5" customHeight="1" spans="1:3">
      <c r="A121" s="367" t="s">
        <v>182</v>
      </c>
      <c r="B121" s="368"/>
      <c r="C121" s="356"/>
    </row>
    <row r="122" s="151" customFormat="1" ht="16.5" customHeight="1" spans="1:3">
      <c r="A122" s="367" t="s">
        <v>183</v>
      </c>
      <c r="B122" s="368"/>
      <c r="C122" s="356"/>
    </row>
    <row r="123" s="151" customFormat="1" ht="16.5" customHeight="1" spans="1:3">
      <c r="A123" s="367" t="s">
        <v>112</v>
      </c>
      <c r="B123" s="368"/>
      <c r="C123" s="356"/>
    </row>
    <row r="124" s="151" customFormat="1" ht="16.5" customHeight="1" spans="1:3">
      <c r="A124" s="367" t="s">
        <v>113</v>
      </c>
      <c r="B124" s="368"/>
      <c r="C124" s="356"/>
    </row>
    <row r="125" s="151" customFormat="1" ht="16.5" customHeight="1" spans="1:3">
      <c r="A125" s="367" t="s">
        <v>184</v>
      </c>
      <c r="B125" s="368"/>
      <c r="C125" s="356"/>
    </row>
    <row r="126" s="151" customFormat="1" ht="16.5" customHeight="1" spans="1:3">
      <c r="A126" s="367" t="s">
        <v>185</v>
      </c>
      <c r="B126" s="368"/>
      <c r="C126" s="356"/>
    </row>
    <row r="127" s="151" customFormat="1" ht="16.5" customHeight="1" spans="1:3">
      <c r="A127" s="367" t="s">
        <v>186</v>
      </c>
      <c r="B127" s="368"/>
      <c r="C127" s="356"/>
    </row>
    <row r="128" s="151" customFormat="1" ht="16.5" customHeight="1" spans="1:3">
      <c r="A128" s="367" t="s">
        <v>187</v>
      </c>
      <c r="B128" s="368"/>
      <c r="C128" s="356"/>
    </row>
    <row r="129" s="151" customFormat="1" ht="16.5" customHeight="1" spans="1:3">
      <c r="A129" s="367" t="s">
        <v>188</v>
      </c>
      <c r="B129" s="368"/>
      <c r="C129" s="356"/>
    </row>
    <row r="130" s="151" customFormat="1" ht="16.5" customHeight="1" spans="1:3">
      <c r="A130" s="367" t="s">
        <v>189</v>
      </c>
      <c r="B130" s="368"/>
      <c r="C130" s="356"/>
    </row>
    <row r="131" s="151" customFormat="1" ht="16.5" customHeight="1" spans="1:3">
      <c r="A131" s="367" t="s">
        <v>190</v>
      </c>
      <c r="B131" s="368"/>
      <c r="C131" s="356"/>
    </row>
    <row r="132" s="151" customFormat="1" ht="16.5" customHeight="1" spans="1:3">
      <c r="A132" s="367" t="s">
        <v>117</v>
      </c>
      <c r="B132" s="368"/>
      <c r="C132" s="356"/>
    </row>
    <row r="133" s="151" customFormat="1" ht="16.5" customHeight="1" spans="1:3">
      <c r="A133" s="367" t="s">
        <v>191</v>
      </c>
      <c r="B133" s="368"/>
      <c r="C133" s="356"/>
    </row>
    <row r="134" s="151" customFormat="1" ht="16.5" customHeight="1" spans="1:3">
      <c r="A134" s="367" t="s">
        <v>192</v>
      </c>
      <c r="B134" s="368">
        <f>SUM(B135)</f>
        <v>20.82</v>
      </c>
      <c r="C134" s="356"/>
    </row>
    <row r="135" s="151" customFormat="1" ht="16.5" customHeight="1" spans="1:3">
      <c r="A135" s="367" t="s">
        <v>193</v>
      </c>
      <c r="B135" s="368">
        <v>20.82</v>
      </c>
      <c r="C135" s="356"/>
    </row>
    <row r="136" s="151" customFormat="1" ht="16.5" customHeight="1" spans="1:3">
      <c r="A136" s="369" t="s">
        <v>194</v>
      </c>
      <c r="B136" s="366"/>
      <c r="C136" s="356"/>
    </row>
    <row r="137" s="151" customFormat="1" ht="16.5" customHeight="1" spans="1:3">
      <c r="A137" s="367" t="s">
        <v>195</v>
      </c>
      <c r="B137" s="368"/>
      <c r="C137" s="356"/>
    </row>
    <row r="138" s="151" customFormat="1" ht="16.5" customHeight="1" spans="1:3">
      <c r="A138" s="367" t="s">
        <v>112</v>
      </c>
      <c r="B138" s="368"/>
      <c r="C138" s="356"/>
    </row>
    <row r="139" s="151" customFormat="1" ht="16.5" customHeight="1" spans="1:3">
      <c r="A139" s="367" t="s">
        <v>150</v>
      </c>
      <c r="B139" s="368"/>
      <c r="C139" s="356"/>
    </row>
    <row r="140" s="151" customFormat="1" ht="16.5" customHeight="1" spans="1:3">
      <c r="A140" s="367" t="s">
        <v>196</v>
      </c>
      <c r="B140" s="368"/>
      <c r="C140" s="356"/>
    </row>
    <row r="141" s="151" customFormat="1" ht="16.5" customHeight="1" spans="1:3">
      <c r="A141" s="367" t="s">
        <v>197</v>
      </c>
      <c r="B141" s="368"/>
      <c r="C141" s="356"/>
    </row>
    <row r="142" s="151" customFormat="1" ht="16.5" customHeight="1" spans="1:3">
      <c r="A142" s="367" t="s">
        <v>198</v>
      </c>
      <c r="B142" s="368"/>
      <c r="C142" s="356"/>
    </row>
    <row r="143" s="151" customFormat="1" ht="16.5" customHeight="1" spans="1:3">
      <c r="A143" s="367" t="s">
        <v>199</v>
      </c>
      <c r="B143" s="368"/>
      <c r="C143" s="356"/>
    </row>
    <row r="144" s="151" customFormat="1" ht="16.5" customHeight="1" spans="1:3">
      <c r="A144" s="367" t="s">
        <v>200</v>
      </c>
      <c r="B144" s="368"/>
      <c r="C144" s="356"/>
    </row>
    <row r="145" s="151" customFormat="1" ht="16.5" customHeight="1" spans="1:3">
      <c r="A145" s="367" t="s">
        <v>201</v>
      </c>
      <c r="B145" s="368"/>
      <c r="C145" s="356"/>
    </row>
    <row r="146" s="151" customFormat="1" ht="16.5" customHeight="1" spans="1:3">
      <c r="A146" s="367" t="s">
        <v>202</v>
      </c>
      <c r="B146" s="368"/>
      <c r="C146" s="356"/>
    </row>
    <row r="147" s="151" customFormat="1" ht="16.5" customHeight="1" spans="1:3">
      <c r="A147" s="367" t="s">
        <v>203</v>
      </c>
      <c r="B147" s="368"/>
      <c r="C147" s="356"/>
    </row>
    <row r="148" s="151" customFormat="1" ht="16.5" customHeight="1" spans="1:3">
      <c r="A148" s="367" t="s">
        <v>204</v>
      </c>
      <c r="B148" s="368"/>
      <c r="C148" s="356"/>
    </row>
    <row r="149" s="151" customFormat="1" ht="16.5" customHeight="1" spans="1:3">
      <c r="A149" s="367" t="s">
        <v>205</v>
      </c>
      <c r="B149" s="368"/>
      <c r="C149" s="356"/>
    </row>
    <row r="150" s="151" customFormat="1" ht="16.5" customHeight="1" spans="1:3">
      <c r="A150" s="367" t="s">
        <v>206</v>
      </c>
      <c r="B150" s="368"/>
      <c r="C150" s="356"/>
    </row>
    <row r="151" s="151" customFormat="1" ht="16.5" customHeight="1" spans="1:3">
      <c r="A151" s="367" t="s">
        <v>207</v>
      </c>
      <c r="B151" s="368"/>
      <c r="C151" s="356"/>
    </row>
    <row r="152" s="151" customFormat="1" ht="16.5" customHeight="1" spans="1:3">
      <c r="A152" s="367" t="s">
        <v>208</v>
      </c>
      <c r="B152" s="368"/>
      <c r="C152" s="356"/>
    </row>
    <row r="153" s="151" customFormat="1" ht="16.5" customHeight="1" spans="1:3">
      <c r="A153" s="367" t="s">
        <v>209</v>
      </c>
      <c r="B153" s="368"/>
      <c r="C153" s="356"/>
    </row>
    <row r="154" s="151" customFormat="1" ht="16.5" customHeight="1" spans="1:3">
      <c r="A154" s="367" t="s">
        <v>210</v>
      </c>
      <c r="B154" s="368"/>
      <c r="C154" s="356"/>
    </row>
    <row r="155" s="151" customFormat="1" ht="16.5" customHeight="1" spans="1:3">
      <c r="A155" s="367" t="s">
        <v>211</v>
      </c>
      <c r="B155" s="368"/>
      <c r="C155" s="356"/>
    </row>
    <row r="156" s="151" customFormat="1" ht="16.5" customHeight="1" spans="1:3">
      <c r="A156" s="367" t="s">
        <v>212</v>
      </c>
      <c r="B156" s="368"/>
      <c r="C156" s="356"/>
    </row>
    <row r="157" s="151" customFormat="1" ht="16.5" customHeight="1" spans="1:3">
      <c r="A157" s="367" t="s">
        <v>213</v>
      </c>
      <c r="B157" s="368"/>
      <c r="C157" s="356"/>
    </row>
    <row r="158" s="151" customFormat="1" ht="16.5" customHeight="1" spans="1:3">
      <c r="A158" s="369" t="s">
        <v>214</v>
      </c>
      <c r="B158" s="366"/>
      <c r="C158" s="356"/>
    </row>
    <row r="159" s="151" customFormat="1" ht="16.5" customHeight="1" spans="1:3">
      <c r="A159" s="367" t="s">
        <v>215</v>
      </c>
      <c r="B159" s="368"/>
      <c r="C159" s="356"/>
    </row>
    <row r="160" s="151" customFormat="1" ht="16.5" customHeight="1" spans="1:3">
      <c r="A160" s="367" t="s">
        <v>112</v>
      </c>
      <c r="B160" s="368"/>
      <c r="C160" s="356"/>
    </row>
    <row r="161" s="151" customFormat="1" ht="16.5" customHeight="1" spans="1:3">
      <c r="A161" s="367" t="s">
        <v>113</v>
      </c>
      <c r="B161" s="368"/>
      <c r="C161" s="356"/>
    </row>
    <row r="162" s="151" customFormat="1" ht="16.5" customHeight="1" spans="1:3">
      <c r="A162" s="367" t="s">
        <v>150</v>
      </c>
      <c r="B162" s="368"/>
      <c r="C162" s="356"/>
    </row>
    <row r="163" s="151" customFormat="1" ht="16.5" customHeight="1" spans="1:3">
      <c r="A163" s="367" t="s">
        <v>216</v>
      </c>
      <c r="B163" s="368"/>
      <c r="C163" s="356"/>
    </row>
    <row r="164" s="151" customFormat="1" ht="16.5" customHeight="1" spans="1:3">
      <c r="A164" s="367" t="s">
        <v>217</v>
      </c>
      <c r="B164" s="368"/>
      <c r="C164" s="356"/>
    </row>
    <row r="165" s="151" customFormat="1" ht="16.5" customHeight="1" spans="1:3">
      <c r="A165" s="367" t="s">
        <v>218</v>
      </c>
      <c r="B165" s="368"/>
      <c r="C165" s="356"/>
    </row>
    <row r="166" s="151" customFormat="1" ht="16.5" customHeight="1" spans="1:3">
      <c r="A166" s="367" t="s">
        <v>219</v>
      </c>
      <c r="B166" s="368"/>
      <c r="C166" s="356"/>
    </row>
    <row r="167" s="151" customFormat="1" ht="16.5" customHeight="1" spans="1:3">
      <c r="A167" s="367" t="s">
        <v>220</v>
      </c>
      <c r="B167" s="368"/>
      <c r="C167" s="356"/>
    </row>
    <row r="168" s="151" customFormat="1" ht="16.5" customHeight="1" spans="1:3">
      <c r="A168" s="367" t="s">
        <v>221</v>
      </c>
      <c r="B168" s="368"/>
      <c r="C168" s="356"/>
    </row>
    <row r="169" s="151" customFormat="1" ht="16.5" customHeight="1" spans="1:3">
      <c r="A169" s="367" t="s">
        <v>222</v>
      </c>
      <c r="B169" s="368"/>
      <c r="C169" s="356"/>
    </row>
    <row r="170" s="151" customFormat="1" ht="16.5" customHeight="1" spans="1:3">
      <c r="A170" s="367" t="s">
        <v>223</v>
      </c>
      <c r="B170" s="368"/>
      <c r="C170" s="356"/>
    </row>
    <row r="171" s="151" customFormat="1" ht="16.5" customHeight="1" spans="1:3">
      <c r="A171" s="367" t="s">
        <v>224</v>
      </c>
      <c r="B171" s="368"/>
      <c r="C171" s="356"/>
    </row>
    <row r="172" s="151" customFormat="1" ht="16.5" customHeight="1" spans="1:3">
      <c r="A172" s="367" t="s">
        <v>225</v>
      </c>
      <c r="B172" s="368"/>
      <c r="C172" s="356"/>
    </row>
    <row r="173" s="151" customFormat="1" ht="16.5" customHeight="1" spans="1:3">
      <c r="A173" s="367" t="s">
        <v>226</v>
      </c>
      <c r="B173" s="368"/>
      <c r="C173" s="356"/>
    </row>
    <row r="174" s="151" customFormat="1" ht="16.5" customHeight="1" spans="1:3">
      <c r="A174" s="369" t="s">
        <v>227</v>
      </c>
      <c r="B174" s="366">
        <f>SUM(B175)</f>
        <v>41.39</v>
      </c>
      <c r="C174" s="356"/>
    </row>
    <row r="175" s="151" customFormat="1" ht="16.5" customHeight="1" spans="1:3">
      <c r="A175" s="367" t="s">
        <v>228</v>
      </c>
      <c r="B175" s="368">
        <f>SUM(B176:B186)</f>
        <v>41.39</v>
      </c>
      <c r="C175" s="356"/>
    </row>
    <row r="176" s="151" customFormat="1" ht="16.5" customHeight="1" spans="1:3">
      <c r="A176" s="367" t="s">
        <v>112</v>
      </c>
      <c r="B176" s="368" t="s">
        <v>229</v>
      </c>
      <c r="C176" s="356"/>
    </row>
    <row r="177" s="151" customFormat="1" ht="16.5" customHeight="1" spans="1:3">
      <c r="A177" s="367" t="s">
        <v>113</v>
      </c>
      <c r="B177" s="368"/>
      <c r="C177" s="356"/>
    </row>
    <row r="178" s="151" customFormat="1" ht="16.5" customHeight="1" spans="1:3">
      <c r="A178" s="367" t="s">
        <v>230</v>
      </c>
      <c r="B178" s="368"/>
      <c r="C178" s="356"/>
    </row>
    <row r="179" s="151" customFormat="1" ht="16.5" customHeight="1" spans="1:3">
      <c r="A179" s="367" t="s">
        <v>231</v>
      </c>
      <c r="B179" s="368"/>
      <c r="C179" s="356"/>
    </row>
    <row r="180" s="151" customFormat="1" ht="16.5" customHeight="1" spans="1:3">
      <c r="A180" s="367" t="s">
        <v>232</v>
      </c>
      <c r="B180" s="368"/>
      <c r="C180" s="356"/>
    </row>
    <row r="181" s="151" customFormat="1" ht="16.5" customHeight="1" spans="1:3">
      <c r="A181" s="367" t="s">
        <v>233</v>
      </c>
      <c r="B181" s="368">
        <v>3</v>
      </c>
      <c r="C181" s="356"/>
    </row>
    <row r="182" s="151" customFormat="1" ht="16.5" customHeight="1" spans="1:3">
      <c r="A182" s="367" t="s">
        <v>234</v>
      </c>
      <c r="B182" s="368">
        <v>35.39</v>
      </c>
      <c r="C182" s="356"/>
    </row>
    <row r="183" s="151" customFormat="1" ht="16.5" customHeight="1" spans="1:3">
      <c r="A183" s="367" t="s">
        <v>235</v>
      </c>
      <c r="B183" s="368"/>
      <c r="C183" s="356"/>
    </row>
    <row r="184" s="151" customFormat="1" ht="16.5" customHeight="1" spans="1:3">
      <c r="A184" s="367" t="s">
        <v>236</v>
      </c>
      <c r="B184" s="368"/>
      <c r="C184" s="356"/>
    </row>
    <row r="185" s="151" customFormat="1" ht="16.5" customHeight="1" spans="1:3">
      <c r="A185" s="367" t="s">
        <v>237</v>
      </c>
      <c r="B185" s="368"/>
      <c r="C185" s="356"/>
    </row>
    <row r="186" s="151" customFormat="1" ht="16.5" customHeight="1" spans="1:3">
      <c r="A186" s="367" t="s">
        <v>238</v>
      </c>
      <c r="B186" s="368">
        <v>3</v>
      </c>
      <c r="C186" s="356"/>
    </row>
    <row r="187" s="151" customFormat="1" ht="16.5" customHeight="1" spans="1:3">
      <c r="A187" s="367" t="s">
        <v>239</v>
      </c>
      <c r="B187" s="368"/>
      <c r="C187" s="356"/>
    </row>
    <row r="188" s="151" customFormat="1" ht="16.5" customHeight="1" spans="1:3">
      <c r="A188" s="367" t="s">
        <v>240</v>
      </c>
      <c r="B188" s="368"/>
      <c r="C188" s="356"/>
    </row>
    <row r="189" s="151" customFormat="1" ht="16.5" customHeight="1" spans="1:3">
      <c r="A189" s="367" t="s">
        <v>241</v>
      </c>
      <c r="B189" s="368"/>
      <c r="C189" s="356"/>
    </row>
    <row r="190" s="151" customFormat="1" ht="16.5" customHeight="1" spans="1:3">
      <c r="A190" s="367" t="s">
        <v>242</v>
      </c>
      <c r="B190" s="368"/>
      <c r="C190" s="356"/>
    </row>
    <row r="191" s="151" customFormat="1" ht="16.5" customHeight="1" spans="1:3">
      <c r="A191" s="367" t="s">
        <v>243</v>
      </c>
      <c r="B191" s="368"/>
      <c r="C191" s="356"/>
    </row>
    <row r="192" s="151" customFormat="1" ht="16.5" customHeight="1" spans="1:3">
      <c r="A192" s="367" t="s">
        <v>244</v>
      </c>
      <c r="B192" s="368"/>
      <c r="C192" s="356"/>
    </row>
    <row r="193" s="151" customFormat="1" ht="16.5" customHeight="1" spans="1:3">
      <c r="A193" s="367" t="s">
        <v>245</v>
      </c>
      <c r="B193" s="368"/>
      <c r="C193" s="356"/>
    </row>
    <row r="194" s="151" customFormat="1" ht="16.5" customHeight="1" spans="1:3">
      <c r="A194" s="367" t="s">
        <v>246</v>
      </c>
      <c r="B194" s="368"/>
      <c r="C194" s="356"/>
    </row>
    <row r="195" s="151" customFormat="1" ht="16.5" customHeight="1" spans="1:3">
      <c r="A195" s="367" t="s">
        <v>247</v>
      </c>
      <c r="B195" s="368"/>
      <c r="C195" s="356"/>
    </row>
    <row r="196" s="151" customFormat="1" ht="16.5" customHeight="1" spans="1:3">
      <c r="A196" s="367" t="s">
        <v>248</v>
      </c>
      <c r="B196" s="368"/>
      <c r="C196" s="356"/>
    </row>
    <row r="197" s="151" customFormat="1" ht="16.5" customHeight="1" spans="1:3">
      <c r="A197" s="367" t="s">
        <v>249</v>
      </c>
      <c r="B197" s="368"/>
      <c r="C197" s="356"/>
    </row>
    <row r="198" s="151" customFormat="1" ht="16.5" customHeight="1" spans="1:3">
      <c r="A198" s="367" t="s">
        <v>250</v>
      </c>
      <c r="B198" s="368"/>
      <c r="C198" s="356"/>
    </row>
    <row r="199" s="151" customFormat="1" ht="16.5" customHeight="1" spans="1:3">
      <c r="A199" s="367" t="s">
        <v>251</v>
      </c>
      <c r="B199" s="368"/>
      <c r="C199" s="356"/>
    </row>
    <row r="200" s="151" customFormat="1" ht="16.5" customHeight="1" spans="1:3">
      <c r="A200" s="367" t="s">
        <v>252</v>
      </c>
      <c r="B200" s="368"/>
      <c r="C200" s="356"/>
    </row>
    <row r="201" s="151" customFormat="1" ht="16.5" customHeight="1" spans="1:3">
      <c r="A201" s="367" t="s">
        <v>253</v>
      </c>
      <c r="B201" s="368"/>
      <c r="C201" s="356"/>
    </row>
    <row r="202" s="151" customFormat="1" ht="16.5" customHeight="1" spans="1:3">
      <c r="A202" s="367" t="s">
        <v>254</v>
      </c>
      <c r="B202" s="368"/>
      <c r="C202" s="356"/>
    </row>
    <row r="203" s="151" customFormat="1" ht="16.5" customHeight="1" spans="1:3">
      <c r="A203" s="367" t="s">
        <v>255</v>
      </c>
      <c r="B203" s="368"/>
      <c r="C203" s="356"/>
    </row>
    <row r="204" s="151" customFormat="1" ht="16.5" customHeight="1" spans="1:3">
      <c r="A204" s="367" t="s">
        <v>256</v>
      </c>
      <c r="B204" s="368"/>
      <c r="C204" s="356"/>
    </row>
    <row r="205" s="151" customFormat="1" ht="16.5" customHeight="1" spans="1:3">
      <c r="A205" s="367" t="s">
        <v>257</v>
      </c>
      <c r="B205" s="368"/>
      <c r="C205" s="356"/>
    </row>
    <row r="206" s="151" customFormat="1" ht="16.5" customHeight="1" spans="1:3">
      <c r="A206" s="367" t="s">
        <v>258</v>
      </c>
      <c r="B206" s="368"/>
      <c r="C206" s="356"/>
    </row>
    <row r="207" s="151" customFormat="1" ht="16.5" customHeight="1" spans="1:3">
      <c r="A207" s="369" t="s">
        <v>259</v>
      </c>
      <c r="B207" s="366">
        <f>SUM(B208,B218,B225,B236,B249,B264,B267,B270,B273,B276)</f>
        <v>613.61</v>
      </c>
      <c r="C207" s="356"/>
    </row>
    <row r="208" s="151" customFormat="1" ht="16.5" customHeight="1" spans="1:3">
      <c r="A208" s="367" t="s">
        <v>260</v>
      </c>
      <c r="B208" s="368">
        <f>SUM(B209:B217)</f>
        <v>47.18</v>
      </c>
      <c r="C208" s="356"/>
    </row>
    <row r="209" s="151" customFormat="1" ht="16.5" customHeight="1" spans="1:3">
      <c r="A209" s="367" t="s">
        <v>112</v>
      </c>
      <c r="B209" s="368"/>
      <c r="C209" s="356"/>
    </row>
    <row r="210" s="151" customFormat="1" ht="16.5" customHeight="1" spans="1:3">
      <c r="A210" s="367" t="s">
        <v>113</v>
      </c>
      <c r="B210" s="368"/>
      <c r="C210" s="356"/>
    </row>
    <row r="211" s="151" customFormat="1" ht="16.5" customHeight="1" spans="1:3">
      <c r="A211" s="367" t="s">
        <v>150</v>
      </c>
      <c r="B211" s="368"/>
      <c r="C211" s="356"/>
    </row>
    <row r="212" s="151" customFormat="1" ht="16.5" customHeight="1" spans="1:3">
      <c r="A212" s="367" t="s">
        <v>261</v>
      </c>
      <c r="B212" s="368"/>
      <c r="C212" s="356"/>
    </row>
    <row r="213" s="151" customFormat="1" ht="16.5" customHeight="1" spans="1:3">
      <c r="A213" s="367" t="s">
        <v>262</v>
      </c>
      <c r="B213" s="368"/>
      <c r="C213" s="356"/>
    </row>
    <row r="214" s="151" customFormat="1" ht="16.5" customHeight="1" spans="1:3">
      <c r="A214" s="367" t="s">
        <v>263</v>
      </c>
      <c r="B214" s="368"/>
      <c r="C214" s="356"/>
    </row>
    <row r="215" s="151" customFormat="1" ht="16.5" customHeight="1" spans="1:3">
      <c r="A215" s="367" t="s">
        <v>264</v>
      </c>
      <c r="B215" s="368">
        <v>41.68</v>
      </c>
      <c r="C215" s="356"/>
    </row>
    <row r="216" s="151" customFormat="1" ht="16.5" customHeight="1" spans="1:3">
      <c r="A216" s="367" t="s">
        <v>265</v>
      </c>
      <c r="B216" s="368"/>
      <c r="C216" s="356"/>
    </row>
    <row r="217" s="151" customFormat="1" ht="16.5" customHeight="1" spans="1:3">
      <c r="A217" s="367" t="s">
        <v>266</v>
      </c>
      <c r="B217" s="368">
        <v>5.5</v>
      </c>
      <c r="C217" s="356"/>
    </row>
    <row r="218" s="151" customFormat="1" ht="16.5" customHeight="1" spans="1:3">
      <c r="A218" s="367" t="s">
        <v>267</v>
      </c>
      <c r="B218" s="368">
        <f>SUM(B219:B224)</f>
        <v>138.24</v>
      </c>
      <c r="C218" s="356"/>
    </row>
    <row r="219" s="151" customFormat="1" ht="16.5" customHeight="1" spans="1:3">
      <c r="A219" s="367" t="s">
        <v>112</v>
      </c>
      <c r="B219" s="368"/>
      <c r="C219" s="356"/>
    </row>
    <row r="220" s="151" customFormat="1" ht="16.5" customHeight="1" spans="1:3">
      <c r="A220" s="367" t="s">
        <v>113</v>
      </c>
      <c r="B220" s="368"/>
      <c r="C220" s="356"/>
    </row>
    <row r="221" s="151" customFormat="1" ht="16.5" customHeight="1" spans="1:3">
      <c r="A221" s="367" t="s">
        <v>268</v>
      </c>
      <c r="B221" s="368"/>
      <c r="C221" s="356"/>
    </row>
    <row r="222" s="151" customFormat="1" ht="16.5" customHeight="1" spans="1:3">
      <c r="A222" s="367" t="s">
        <v>269</v>
      </c>
      <c r="B222" s="368"/>
      <c r="C222" s="356"/>
    </row>
    <row r="223" s="151" customFormat="1" ht="16.5" customHeight="1" spans="1:3">
      <c r="A223" s="367" t="s">
        <v>270</v>
      </c>
      <c r="B223" s="368">
        <v>120.82</v>
      </c>
      <c r="C223" s="356"/>
    </row>
    <row r="224" s="151" customFormat="1" ht="16.5" customHeight="1" spans="1:3">
      <c r="A224" s="367" t="s">
        <v>271</v>
      </c>
      <c r="B224" s="368">
        <v>17.42</v>
      </c>
      <c r="C224" s="356"/>
    </row>
    <row r="225" s="151" customFormat="1" ht="16.5" customHeight="1" spans="1:3">
      <c r="A225" s="367" t="s">
        <v>272</v>
      </c>
      <c r="B225" s="368">
        <f>SUM(B226:B232)</f>
        <v>244.79</v>
      </c>
      <c r="C225" s="356"/>
    </row>
    <row r="226" s="151" customFormat="1" ht="16.5" customHeight="1" spans="1:3">
      <c r="A226" s="367" t="s">
        <v>273</v>
      </c>
      <c r="B226" s="368"/>
      <c r="C226" s="356"/>
    </row>
    <row r="227" s="151" customFormat="1" ht="16.5" customHeight="1" spans="1:3">
      <c r="A227" s="367" t="s">
        <v>274</v>
      </c>
      <c r="B227" s="368"/>
      <c r="C227" s="356"/>
    </row>
    <row r="228" s="151" customFormat="1" ht="16.5" customHeight="1" spans="1:3">
      <c r="A228" s="367" t="s">
        <v>275</v>
      </c>
      <c r="B228" s="368">
        <v>80.03</v>
      </c>
      <c r="C228" s="356"/>
    </row>
    <row r="229" s="151" customFormat="1" ht="16.5" customHeight="1" spans="1:3">
      <c r="A229" s="367" t="s">
        <v>276</v>
      </c>
      <c r="B229" s="368">
        <v>36.73</v>
      </c>
      <c r="C229" s="356"/>
    </row>
    <row r="230" s="151" customFormat="1" ht="16.5" customHeight="1" spans="1:3">
      <c r="A230" s="367" t="s">
        <v>277</v>
      </c>
      <c r="B230" s="368"/>
      <c r="C230" s="356"/>
    </row>
    <row r="231" s="151" customFormat="1" ht="16.5" customHeight="1" spans="1:3">
      <c r="A231" s="367" t="s">
        <v>278</v>
      </c>
      <c r="B231" s="368"/>
      <c r="C231" s="356"/>
    </row>
    <row r="232" s="151" customFormat="1" ht="16.5" customHeight="1" spans="1:3">
      <c r="A232" s="367" t="s">
        <v>279</v>
      </c>
      <c r="B232" s="368">
        <v>128.03</v>
      </c>
      <c r="C232" s="356"/>
    </row>
    <row r="233" s="151" customFormat="1" ht="16.5" customHeight="1" spans="1:3">
      <c r="A233" s="367" t="s">
        <v>280</v>
      </c>
      <c r="B233" s="368"/>
      <c r="C233" s="356"/>
    </row>
    <row r="234" s="151" customFormat="1" ht="16.5" customHeight="1" spans="1:3">
      <c r="A234" s="367" t="s">
        <v>281</v>
      </c>
      <c r="B234" s="368"/>
      <c r="C234" s="356"/>
    </row>
    <row r="235" s="151" customFormat="1" ht="16.5" customHeight="1" spans="1:3">
      <c r="A235" s="367" t="s">
        <v>282</v>
      </c>
      <c r="B235" s="368"/>
      <c r="C235" s="356"/>
    </row>
    <row r="236" s="151" customFormat="1" ht="16.5" customHeight="1" spans="1:3">
      <c r="A236" s="367" t="s">
        <v>283</v>
      </c>
      <c r="B236" s="368">
        <f>SUM(B237:B241)</f>
        <v>0.83</v>
      </c>
      <c r="C236" s="356"/>
    </row>
    <row r="237" s="151" customFormat="1" ht="16.5" customHeight="1" spans="1:3">
      <c r="A237" s="367" t="s">
        <v>284</v>
      </c>
      <c r="B237" s="368"/>
      <c r="C237" s="356"/>
    </row>
    <row r="238" s="151" customFormat="1" ht="16.5" customHeight="1" spans="1:3">
      <c r="A238" s="367" t="s">
        <v>285</v>
      </c>
      <c r="B238" s="368"/>
      <c r="C238" s="356"/>
    </row>
    <row r="239" s="151" customFormat="1" ht="16.5" customHeight="1" spans="1:3">
      <c r="A239" s="367" t="s">
        <v>286</v>
      </c>
      <c r="B239" s="368"/>
      <c r="C239" s="356"/>
    </row>
    <row r="240" s="151" customFormat="1" ht="16.5" customHeight="1" spans="1:3">
      <c r="A240" s="367" t="s">
        <v>287</v>
      </c>
      <c r="B240" s="368"/>
      <c r="C240" s="356"/>
    </row>
    <row r="241" s="151" customFormat="1" ht="16.5" customHeight="1" spans="1:3">
      <c r="A241" s="367" t="s">
        <v>288</v>
      </c>
      <c r="B241" s="368">
        <v>0.83</v>
      </c>
      <c r="C241" s="356"/>
    </row>
    <row r="242" s="151" customFormat="1" ht="16.5" customHeight="1" spans="1:3">
      <c r="A242" s="367" t="s">
        <v>289</v>
      </c>
      <c r="B242" s="368"/>
      <c r="C242" s="356"/>
    </row>
    <row r="243" s="151" customFormat="1" ht="16.5" customHeight="1" spans="1:3">
      <c r="A243" s="367" t="s">
        <v>290</v>
      </c>
      <c r="B243" s="368"/>
      <c r="C243" s="356"/>
    </row>
    <row r="244" s="151" customFormat="1" ht="16.5" customHeight="1" spans="1:3">
      <c r="A244" s="367" t="s">
        <v>291</v>
      </c>
      <c r="B244" s="368"/>
      <c r="C244" s="356"/>
    </row>
    <row r="245" s="151" customFormat="1" ht="16.5" customHeight="1" spans="1:3">
      <c r="A245" s="367" t="s">
        <v>292</v>
      </c>
      <c r="B245" s="368"/>
      <c r="C245" s="356"/>
    </row>
    <row r="246" s="151" customFormat="1" ht="16.5" customHeight="1" spans="1:3">
      <c r="A246" s="367" t="s">
        <v>293</v>
      </c>
      <c r="B246" s="368"/>
      <c r="C246" s="356"/>
    </row>
    <row r="247" s="151" customFormat="1" ht="16.5" customHeight="1" spans="1:3">
      <c r="A247" s="367" t="s">
        <v>294</v>
      </c>
      <c r="B247" s="368"/>
      <c r="C247" s="356"/>
    </row>
    <row r="248" s="151" customFormat="1" ht="16.5" customHeight="1" spans="1:3">
      <c r="A248" s="367" t="s">
        <v>295</v>
      </c>
      <c r="B248" s="368"/>
      <c r="C248" s="356"/>
    </row>
    <row r="249" s="151" customFormat="1" ht="16.5" customHeight="1" spans="1:3">
      <c r="A249" s="367" t="s">
        <v>296</v>
      </c>
      <c r="B249" s="368">
        <f>SUM(B250:B255)</f>
        <v>19.09</v>
      </c>
      <c r="C249" s="356"/>
    </row>
    <row r="250" s="151" customFormat="1" ht="16.5" customHeight="1" spans="1:3">
      <c r="A250" s="367" t="s">
        <v>297</v>
      </c>
      <c r="B250" s="368"/>
      <c r="C250" s="356"/>
    </row>
    <row r="251" s="151" customFormat="1" ht="16.5" customHeight="1" spans="1:3">
      <c r="A251" s="367" t="s">
        <v>298</v>
      </c>
      <c r="B251" s="368">
        <v>18.26</v>
      </c>
      <c r="C251" s="356"/>
    </row>
    <row r="252" s="151" customFormat="1" ht="16.5" customHeight="1" spans="1:3">
      <c r="A252" s="367" t="s">
        <v>299</v>
      </c>
      <c r="B252" s="368"/>
      <c r="C252" s="356"/>
    </row>
    <row r="253" s="151" customFormat="1" ht="16.5" customHeight="1" spans="1:3">
      <c r="A253" s="367" t="s">
        <v>300</v>
      </c>
      <c r="B253" s="368"/>
      <c r="C253" s="356"/>
    </row>
    <row r="254" s="151" customFormat="1" ht="16.5" customHeight="1" spans="1:3">
      <c r="A254" s="367" t="s">
        <v>301</v>
      </c>
      <c r="B254" s="368"/>
      <c r="C254" s="356"/>
    </row>
    <row r="255" s="151" customFormat="1" ht="16.5" customHeight="1" spans="1:3">
      <c r="A255" s="367" t="s">
        <v>302</v>
      </c>
      <c r="B255" s="368">
        <v>0.83</v>
      </c>
      <c r="C255" s="356"/>
    </row>
    <row r="256" s="151" customFormat="1" ht="16.5" customHeight="1" spans="1:3">
      <c r="A256" s="367" t="s">
        <v>303</v>
      </c>
      <c r="B256" s="368"/>
      <c r="C256" s="356"/>
    </row>
    <row r="257" s="151" customFormat="1" ht="16.5" customHeight="1" spans="1:3">
      <c r="A257" s="367" t="s">
        <v>112</v>
      </c>
      <c r="B257" s="368"/>
      <c r="C257" s="356"/>
    </row>
    <row r="258" s="151" customFormat="1" ht="16.5" customHeight="1" spans="1:3">
      <c r="A258" s="367" t="s">
        <v>150</v>
      </c>
      <c r="B258" s="368"/>
      <c r="C258" s="356"/>
    </row>
    <row r="259" s="151" customFormat="1" ht="16.5" customHeight="1" spans="1:3">
      <c r="A259" s="367" t="s">
        <v>304</v>
      </c>
      <c r="B259" s="368"/>
      <c r="C259" s="356"/>
    </row>
    <row r="260" s="151" customFormat="1" ht="16.5" customHeight="1" spans="1:3">
      <c r="A260" s="367" t="s">
        <v>305</v>
      </c>
      <c r="B260" s="368"/>
      <c r="C260" s="356"/>
    </row>
    <row r="261" s="151" customFormat="1" ht="16.5" customHeight="1" spans="1:3">
      <c r="A261" s="367" t="s">
        <v>306</v>
      </c>
      <c r="B261" s="368"/>
      <c r="C261" s="356"/>
    </row>
    <row r="262" s="151" customFormat="1" ht="16.5" customHeight="1" spans="1:3">
      <c r="A262" s="367" t="s">
        <v>307</v>
      </c>
      <c r="B262" s="368"/>
      <c r="C262" s="356"/>
    </row>
    <row r="263" s="151" customFormat="1" ht="16.5" customHeight="1" spans="1:3">
      <c r="A263" s="367" t="s">
        <v>308</v>
      </c>
      <c r="B263" s="368"/>
      <c r="C263" s="356"/>
    </row>
    <row r="264" s="151" customFormat="1" ht="16.5" customHeight="1" spans="1:3">
      <c r="A264" s="367" t="s">
        <v>309</v>
      </c>
      <c r="B264" s="368">
        <f>SUM(B265:B266)</f>
        <v>98.14</v>
      </c>
      <c r="C264" s="356"/>
    </row>
    <row r="265" s="151" customFormat="1" ht="16.5" customHeight="1" spans="1:3">
      <c r="A265" s="367" t="s">
        <v>310</v>
      </c>
      <c r="B265" s="368">
        <v>39.38</v>
      </c>
      <c r="C265" s="356"/>
    </row>
    <row r="266" s="151" customFormat="1" ht="16.5" customHeight="1" spans="1:3">
      <c r="A266" s="367" t="s">
        <v>311</v>
      </c>
      <c r="B266" s="368">
        <v>58.76</v>
      </c>
      <c r="C266" s="356"/>
    </row>
    <row r="267" s="151" customFormat="1" ht="16.5" customHeight="1" spans="1:3">
      <c r="A267" s="367" t="s">
        <v>312</v>
      </c>
      <c r="B267" s="368">
        <f>SUM(B268,B269)</f>
        <v>5.37</v>
      </c>
      <c r="C267" s="356"/>
    </row>
    <row r="268" s="151" customFormat="1" ht="16.5" customHeight="1" spans="1:3">
      <c r="A268" s="367" t="s">
        <v>313</v>
      </c>
      <c r="B268" s="368">
        <v>5.37</v>
      </c>
      <c r="C268" s="356"/>
    </row>
    <row r="269" s="151" customFormat="1" ht="16.5" customHeight="1" spans="1:3">
      <c r="A269" s="367" t="s">
        <v>314</v>
      </c>
      <c r="B269" s="368"/>
      <c r="C269" s="356"/>
    </row>
    <row r="270" s="151" customFormat="1" ht="16.5" customHeight="1" spans="1:3">
      <c r="A270" s="367" t="s">
        <v>315</v>
      </c>
      <c r="B270" s="368">
        <f>SUM(B271:B272)</f>
        <v>8.1</v>
      </c>
      <c r="C270" s="356"/>
    </row>
    <row r="271" s="151" customFormat="1" ht="16.5" customHeight="1" spans="1:3">
      <c r="A271" s="367" t="s">
        <v>316</v>
      </c>
      <c r="B271" s="368">
        <v>2.34</v>
      </c>
      <c r="C271" s="356"/>
    </row>
    <row r="272" s="151" customFormat="1" ht="16.5" customHeight="1" spans="1:3">
      <c r="A272" s="367" t="s">
        <v>317</v>
      </c>
      <c r="B272" s="368">
        <v>5.76</v>
      </c>
      <c r="C272" s="356"/>
    </row>
    <row r="273" s="151" customFormat="1" ht="16.5" customHeight="1" spans="1:3">
      <c r="A273" s="367" t="s">
        <v>318</v>
      </c>
      <c r="B273" s="368">
        <f>SUM(B274:B275)</f>
        <v>6.59</v>
      </c>
      <c r="C273" s="356"/>
    </row>
    <row r="274" s="151" customFormat="1" ht="16.5" customHeight="1" spans="1:3">
      <c r="A274" s="367" t="s">
        <v>319</v>
      </c>
      <c r="B274" s="368">
        <v>2.03</v>
      </c>
      <c r="C274" s="356"/>
    </row>
    <row r="275" s="151" customFormat="1" ht="16.5" customHeight="1" spans="1:3">
      <c r="A275" s="367" t="s">
        <v>320</v>
      </c>
      <c r="B275" s="368">
        <v>4.56</v>
      </c>
      <c r="C275" s="356"/>
    </row>
    <row r="276" s="151" customFormat="1" ht="16.5" customHeight="1" spans="1:3">
      <c r="A276" s="367" t="s">
        <v>321</v>
      </c>
      <c r="B276" s="368">
        <f>SUM(B277:B282)</f>
        <v>45.28</v>
      </c>
      <c r="C276" s="356"/>
    </row>
    <row r="277" s="151" customFormat="1" ht="16.5" customHeight="1" spans="1:3">
      <c r="A277" s="367" t="s">
        <v>112</v>
      </c>
      <c r="B277" s="368"/>
      <c r="C277" s="356"/>
    </row>
    <row r="278" s="151" customFormat="1" ht="16.5" customHeight="1" spans="1:3">
      <c r="A278" s="367" t="s">
        <v>113</v>
      </c>
      <c r="B278" s="368"/>
      <c r="C278" s="356"/>
    </row>
    <row r="279" s="151" customFormat="1" ht="16.5" customHeight="1" spans="1:3">
      <c r="A279" s="367" t="s">
        <v>322</v>
      </c>
      <c r="B279" s="368">
        <v>3.99</v>
      </c>
      <c r="C279" s="356"/>
    </row>
    <row r="280" s="151" customFormat="1" ht="16.5" customHeight="1" spans="1:3">
      <c r="A280" s="367" t="s">
        <v>323</v>
      </c>
      <c r="B280" s="368"/>
      <c r="C280" s="356"/>
    </row>
    <row r="281" s="151" customFormat="1" ht="16.5" customHeight="1" spans="1:3">
      <c r="A281" s="367" t="s">
        <v>117</v>
      </c>
      <c r="B281" s="368">
        <v>38.5</v>
      </c>
      <c r="C281" s="356"/>
    </row>
    <row r="282" s="151" customFormat="1" ht="16.5" customHeight="1" spans="1:3">
      <c r="A282" s="367" t="s">
        <v>324</v>
      </c>
      <c r="B282" s="368">
        <v>2.79</v>
      </c>
      <c r="C282" s="356"/>
    </row>
    <row r="283" s="151" customFormat="1" ht="16.5" customHeight="1" spans="1:3">
      <c r="A283" s="367" t="s">
        <v>325</v>
      </c>
      <c r="B283" s="368"/>
      <c r="C283" s="356"/>
    </row>
    <row r="284" s="151" customFormat="1" ht="16.5" customHeight="1" spans="1:3">
      <c r="A284" s="367" t="s">
        <v>326</v>
      </c>
      <c r="B284" s="368"/>
      <c r="C284" s="356"/>
    </row>
    <row r="285" s="151" customFormat="1" ht="16.5" customHeight="1" spans="1:3">
      <c r="A285" s="369" t="s">
        <v>327</v>
      </c>
      <c r="B285" s="366">
        <f>SUM(B300,B315)</f>
        <v>281.71</v>
      </c>
      <c r="C285" s="356"/>
    </row>
    <row r="286" s="151" customFormat="1" ht="16.5" customHeight="1" spans="1:3">
      <c r="A286" s="367" t="s">
        <v>328</v>
      </c>
      <c r="B286" s="368"/>
      <c r="C286" s="356"/>
    </row>
    <row r="287" s="151" customFormat="1" ht="16.5" customHeight="1" spans="1:3">
      <c r="A287" s="367" t="s">
        <v>112</v>
      </c>
      <c r="B287" s="368"/>
      <c r="C287" s="356"/>
    </row>
    <row r="288" s="151" customFormat="1" ht="16.5" customHeight="1" spans="1:3">
      <c r="A288" s="367" t="s">
        <v>113</v>
      </c>
      <c r="B288" s="368"/>
      <c r="C288" s="356"/>
    </row>
    <row r="289" s="151" customFormat="1" ht="16.5" customHeight="1" spans="1:3">
      <c r="A289" s="367" t="s">
        <v>150</v>
      </c>
      <c r="B289" s="368"/>
      <c r="C289" s="356"/>
    </row>
    <row r="290" s="151" customFormat="1" ht="16.5" customHeight="1" spans="1:3">
      <c r="A290" s="367" t="s">
        <v>329</v>
      </c>
      <c r="B290" s="368"/>
      <c r="C290" s="356"/>
    </row>
    <row r="291" s="151" customFormat="1" ht="16.5" customHeight="1" spans="1:3">
      <c r="A291" s="367" t="s">
        <v>330</v>
      </c>
      <c r="B291" s="368"/>
      <c r="C291" s="356"/>
    </row>
    <row r="292" s="151" customFormat="1" ht="16.5" customHeight="1" spans="1:3">
      <c r="A292" s="367" t="s">
        <v>331</v>
      </c>
      <c r="B292" s="368"/>
      <c r="C292" s="356"/>
    </row>
    <row r="293" s="151" customFormat="1" ht="16.5" customHeight="1" spans="1:3">
      <c r="A293" s="367" t="s">
        <v>332</v>
      </c>
      <c r="B293" s="368"/>
      <c r="C293" s="356"/>
    </row>
    <row r="294" s="151" customFormat="1" ht="16.5" customHeight="1" spans="1:3">
      <c r="A294" s="367" t="s">
        <v>333</v>
      </c>
      <c r="B294" s="368"/>
      <c r="C294" s="356"/>
    </row>
    <row r="295" s="151" customFormat="1" ht="16.5" customHeight="1" spans="1:3">
      <c r="A295" s="367" t="s">
        <v>334</v>
      </c>
      <c r="B295" s="368"/>
      <c r="C295" s="356"/>
    </row>
    <row r="296" s="151" customFormat="1" ht="16.5" customHeight="1" spans="1:3">
      <c r="A296" s="367" t="s">
        <v>335</v>
      </c>
      <c r="B296" s="368"/>
      <c r="C296" s="356"/>
    </row>
    <row r="297" s="151" customFormat="1" ht="16.5" customHeight="1" spans="1:3">
      <c r="A297" s="367" t="s">
        <v>336</v>
      </c>
      <c r="B297" s="368"/>
      <c r="C297" s="356"/>
    </row>
    <row r="298" s="151" customFormat="1" ht="16.5" customHeight="1" spans="1:3">
      <c r="A298" s="367" t="s">
        <v>337</v>
      </c>
      <c r="B298" s="368"/>
      <c r="C298" s="356"/>
    </row>
    <row r="299" s="151" customFormat="1" ht="16.5" customHeight="1" spans="1:3">
      <c r="A299" s="367" t="s">
        <v>338</v>
      </c>
      <c r="B299" s="368"/>
      <c r="C299" s="356"/>
    </row>
    <row r="300" s="151" customFormat="1" ht="16.5" customHeight="1" spans="1:3">
      <c r="A300" s="367" t="s">
        <v>339</v>
      </c>
      <c r="B300" s="368">
        <f>SUM(B301:B307)</f>
        <v>231.41</v>
      </c>
      <c r="C300" s="356"/>
    </row>
    <row r="301" s="151" customFormat="1" ht="16.5" customHeight="1" spans="1:3">
      <c r="A301" s="367" t="s">
        <v>340</v>
      </c>
      <c r="B301" s="368"/>
      <c r="C301" s="356"/>
    </row>
    <row r="302" s="151" customFormat="1" ht="16.5" customHeight="1" spans="1:3">
      <c r="A302" s="367" t="s">
        <v>341</v>
      </c>
      <c r="B302" s="368"/>
      <c r="C302" s="356"/>
    </row>
    <row r="303" s="151" customFormat="1" ht="16.5" customHeight="1" spans="1:3">
      <c r="A303" s="367" t="s">
        <v>342</v>
      </c>
      <c r="B303" s="368"/>
      <c r="C303" s="356"/>
    </row>
    <row r="304" s="151" customFormat="1" ht="16.5" customHeight="1" spans="1:3">
      <c r="A304" s="367" t="s">
        <v>343</v>
      </c>
      <c r="B304" s="368"/>
      <c r="C304" s="356"/>
    </row>
    <row r="305" s="151" customFormat="1" ht="16.5" customHeight="1" spans="1:3">
      <c r="A305" s="367" t="s">
        <v>344</v>
      </c>
      <c r="B305" s="368"/>
      <c r="C305" s="356"/>
    </row>
    <row r="306" s="151" customFormat="1" ht="16.5" customHeight="1" spans="1:3">
      <c r="A306" s="367" t="s">
        <v>345</v>
      </c>
      <c r="B306" s="368">
        <v>231.41</v>
      </c>
      <c r="C306" s="356"/>
    </row>
    <row r="307" s="151" customFormat="1" ht="16.5" customHeight="1" spans="1:3">
      <c r="A307" s="367" t="s">
        <v>346</v>
      </c>
      <c r="B307" s="368"/>
      <c r="C307" s="356"/>
    </row>
    <row r="308" s="151" customFormat="1" ht="16.5" customHeight="1" spans="1:3">
      <c r="A308" s="367" t="s">
        <v>347</v>
      </c>
      <c r="B308" s="368"/>
      <c r="C308" s="356"/>
    </row>
    <row r="309" s="151" customFormat="1" ht="16.5" customHeight="1" spans="1:3">
      <c r="A309" s="367" t="s">
        <v>348</v>
      </c>
      <c r="B309" s="368"/>
      <c r="C309" s="356"/>
    </row>
    <row r="310" s="151" customFormat="1" ht="16.5" customHeight="1" spans="1:3">
      <c r="A310" s="367" t="s">
        <v>349</v>
      </c>
      <c r="B310" s="368"/>
      <c r="C310" s="356"/>
    </row>
    <row r="311" s="151" customFormat="1" ht="16.5" customHeight="1" spans="1:3">
      <c r="A311" s="367" t="s">
        <v>350</v>
      </c>
      <c r="B311" s="368"/>
      <c r="C311" s="356"/>
    </row>
    <row r="312" s="151" customFormat="1" ht="16.5" customHeight="1" spans="1:3">
      <c r="A312" s="367" t="s">
        <v>351</v>
      </c>
      <c r="B312" s="368"/>
      <c r="C312" s="356"/>
    </row>
    <row r="313" s="151" customFormat="1" ht="16.5" customHeight="1" spans="1:3">
      <c r="A313" s="367" t="s">
        <v>352</v>
      </c>
      <c r="B313" s="368"/>
      <c r="C313" s="356"/>
    </row>
    <row r="314" s="151" customFormat="1" ht="16.5" customHeight="1" spans="1:3">
      <c r="A314" s="367" t="s">
        <v>353</v>
      </c>
      <c r="B314" s="368"/>
      <c r="C314" s="356"/>
    </row>
    <row r="315" s="151" customFormat="1" ht="16.5" customHeight="1" spans="1:3">
      <c r="A315" s="367" t="s">
        <v>354</v>
      </c>
      <c r="B315" s="368">
        <f>SUM(B316:B319)</f>
        <v>50.3</v>
      </c>
      <c r="C315" s="356"/>
    </row>
    <row r="316" s="151" customFormat="1" ht="16.5" customHeight="1" spans="1:3">
      <c r="A316" s="367" t="s">
        <v>355</v>
      </c>
      <c r="B316" s="368">
        <v>24.58</v>
      </c>
      <c r="C316" s="356"/>
    </row>
    <row r="317" s="151" customFormat="1" ht="16.5" customHeight="1" spans="1:3">
      <c r="A317" s="367" t="s">
        <v>356</v>
      </c>
      <c r="B317" s="368">
        <v>13.84</v>
      </c>
      <c r="C317" s="356"/>
    </row>
    <row r="318" s="151" customFormat="1" ht="16.5" customHeight="1" spans="1:3">
      <c r="A318" s="367" t="s">
        <v>357</v>
      </c>
      <c r="B318" s="368">
        <v>6.76</v>
      </c>
      <c r="C318" s="356"/>
    </row>
    <row r="319" s="151" customFormat="1" ht="16.5" customHeight="1" spans="1:3">
      <c r="A319" s="367" t="s">
        <v>358</v>
      </c>
      <c r="B319" s="368">
        <v>5.12</v>
      </c>
      <c r="C319" s="356"/>
    </row>
    <row r="320" s="151" customFormat="1" ht="16.5" customHeight="1" spans="1:3">
      <c r="A320" s="367" t="s">
        <v>359</v>
      </c>
      <c r="B320" s="368"/>
      <c r="C320" s="356"/>
    </row>
    <row r="321" s="151" customFormat="1" ht="16.5" customHeight="1" spans="1:3">
      <c r="A321" s="367" t="s">
        <v>360</v>
      </c>
      <c r="B321" s="368"/>
      <c r="C321" s="356"/>
    </row>
    <row r="322" s="151" customFormat="1" ht="16.5" customHeight="1" spans="1:3">
      <c r="A322" s="367" t="s">
        <v>361</v>
      </c>
      <c r="B322" s="368"/>
      <c r="C322" s="356"/>
    </row>
    <row r="323" s="151" customFormat="1" ht="16.5" customHeight="1" spans="1:3">
      <c r="A323" s="367" t="s">
        <v>362</v>
      </c>
      <c r="B323" s="368"/>
      <c r="C323" s="356"/>
    </row>
    <row r="324" s="151" customFormat="1" ht="16.5" customHeight="1" spans="1:3">
      <c r="A324" s="367" t="s">
        <v>363</v>
      </c>
      <c r="B324" s="368"/>
      <c r="C324" s="356"/>
    </row>
    <row r="325" s="151" customFormat="1" ht="16.5" customHeight="1" spans="1:3">
      <c r="A325" s="367" t="s">
        <v>364</v>
      </c>
      <c r="B325" s="368"/>
      <c r="C325" s="356"/>
    </row>
    <row r="326" s="151" customFormat="1" ht="16.5" customHeight="1" spans="1:3">
      <c r="A326" s="367" t="s">
        <v>365</v>
      </c>
      <c r="B326" s="368"/>
      <c r="C326" s="356"/>
    </row>
    <row r="327" s="151" customFormat="1" ht="16.5" customHeight="1" spans="1:3">
      <c r="A327" s="367" t="s">
        <v>366</v>
      </c>
      <c r="B327" s="368"/>
      <c r="C327" s="356"/>
    </row>
    <row r="328" s="151" customFormat="1" ht="16.5" customHeight="1" spans="1:3">
      <c r="A328" s="367" t="s">
        <v>112</v>
      </c>
      <c r="B328" s="368"/>
      <c r="C328" s="356"/>
    </row>
    <row r="329" s="151" customFormat="1" ht="16.5" customHeight="1" spans="1:3">
      <c r="A329" s="367" t="s">
        <v>113</v>
      </c>
      <c r="B329" s="368"/>
      <c r="C329" s="356"/>
    </row>
    <row r="330" s="151" customFormat="1" ht="16.5" customHeight="1" spans="1:3">
      <c r="A330" s="367" t="s">
        <v>367</v>
      </c>
      <c r="B330" s="368"/>
      <c r="C330" s="356"/>
    </row>
    <row r="331" s="151" customFormat="1" ht="16.5" customHeight="1" spans="1:3">
      <c r="A331" s="367" t="s">
        <v>368</v>
      </c>
      <c r="B331" s="368"/>
      <c r="C331" s="356"/>
    </row>
    <row r="332" s="151" customFormat="1" ht="16.5" customHeight="1" spans="1:3">
      <c r="A332" s="367" t="s">
        <v>117</v>
      </c>
      <c r="B332" s="368"/>
      <c r="C332" s="356"/>
    </row>
    <row r="333" s="151" customFormat="1" ht="16.5" customHeight="1" spans="1:3">
      <c r="A333" s="367" t="s">
        <v>369</v>
      </c>
      <c r="B333" s="368"/>
      <c r="C333" s="356"/>
    </row>
    <row r="334" s="151" customFormat="1" ht="16.5" customHeight="1" spans="1:3">
      <c r="A334" s="367" t="s">
        <v>370</v>
      </c>
      <c r="B334" s="368"/>
      <c r="C334" s="356"/>
    </row>
    <row r="335" s="151" customFormat="1" ht="16.5" customHeight="1" spans="1:3">
      <c r="A335" s="367" t="s">
        <v>371</v>
      </c>
      <c r="B335" s="368"/>
      <c r="C335" s="356"/>
    </row>
    <row r="336" s="151" customFormat="1" ht="16.5" customHeight="1" spans="1:3">
      <c r="A336" s="367" t="s">
        <v>372</v>
      </c>
      <c r="B336" s="368"/>
      <c r="C336" s="356"/>
    </row>
    <row r="337" s="151" customFormat="1" ht="16.5" customHeight="1" spans="1:3">
      <c r="A337" s="369" t="s">
        <v>373</v>
      </c>
      <c r="B337" s="366">
        <f>SUM(B347,B353)</f>
        <v>393.89</v>
      </c>
      <c r="C337" s="356"/>
    </row>
    <row r="338" s="151" customFormat="1" ht="16.5" customHeight="1" spans="1:3">
      <c r="A338" s="367" t="s">
        <v>374</v>
      </c>
      <c r="B338" s="368"/>
      <c r="C338" s="356"/>
    </row>
    <row r="339" s="151" customFormat="1" ht="16.5" customHeight="1" spans="1:3">
      <c r="A339" s="367" t="s">
        <v>112</v>
      </c>
      <c r="B339" s="368"/>
      <c r="C339" s="356"/>
    </row>
    <row r="340" s="151" customFormat="1" ht="16.5" customHeight="1" spans="1:3">
      <c r="A340" s="367" t="s">
        <v>113</v>
      </c>
      <c r="B340" s="368"/>
      <c r="C340" s="356"/>
    </row>
    <row r="341" s="151" customFormat="1" ht="16.5" customHeight="1" spans="1:3">
      <c r="A341" s="367" t="s">
        <v>375</v>
      </c>
      <c r="B341" s="368"/>
      <c r="C341" s="356"/>
    </row>
    <row r="342" s="151" customFormat="1" ht="16.5" customHeight="1" spans="1:3">
      <c r="A342" s="367" t="s">
        <v>376</v>
      </c>
      <c r="B342" s="368"/>
      <c r="C342" s="356"/>
    </row>
    <row r="343" s="151" customFormat="1" ht="16.5" customHeight="1" spans="1:3">
      <c r="A343" s="367" t="s">
        <v>377</v>
      </c>
      <c r="B343" s="368"/>
      <c r="C343" s="356"/>
    </row>
    <row r="344" s="151" customFormat="1" ht="16.5" customHeight="1" spans="1:3">
      <c r="A344" s="367" t="s">
        <v>378</v>
      </c>
      <c r="B344" s="368"/>
      <c r="C344" s="356"/>
    </row>
    <row r="345" s="151" customFormat="1" ht="16.5" customHeight="1" spans="1:3">
      <c r="A345" s="367" t="s">
        <v>379</v>
      </c>
      <c r="B345" s="368"/>
      <c r="C345" s="356"/>
    </row>
    <row r="346" s="151" customFormat="1" ht="16.5" customHeight="1" spans="1:3">
      <c r="A346" s="367" t="s">
        <v>380</v>
      </c>
      <c r="B346" s="368"/>
      <c r="C346" s="356"/>
    </row>
    <row r="347" s="151" customFormat="1" ht="16.5" customHeight="1" spans="1:3">
      <c r="A347" s="367" t="s">
        <v>381</v>
      </c>
      <c r="B347" s="368">
        <f>SUM(B348:B352)</f>
        <v>249.47</v>
      </c>
      <c r="C347" s="356"/>
    </row>
    <row r="348" s="151" customFormat="1" ht="16.5" customHeight="1" spans="1:3">
      <c r="A348" s="367" t="s">
        <v>382</v>
      </c>
      <c r="B348" s="368"/>
      <c r="C348" s="356"/>
    </row>
    <row r="349" s="151" customFormat="1" ht="16.5" customHeight="1" spans="1:3">
      <c r="A349" s="367" t="s">
        <v>383</v>
      </c>
      <c r="B349" s="368">
        <v>249.47</v>
      </c>
      <c r="C349" s="356"/>
    </row>
    <row r="350" s="151" customFormat="1" ht="16.5" customHeight="1" spans="1:3">
      <c r="A350" s="367" t="s">
        <v>384</v>
      </c>
      <c r="B350" s="368"/>
      <c r="C350" s="356"/>
    </row>
    <row r="351" s="151" customFormat="1" ht="16.5" customHeight="1" spans="1:3">
      <c r="A351" s="367" t="s">
        <v>385</v>
      </c>
      <c r="B351" s="368"/>
      <c r="C351" s="356"/>
    </row>
    <row r="352" s="151" customFormat="1" ht="16.5" customHeight="1" spans="1:3">
      <c r="A352" s="367" t="s">
        <v>386</v>
      </c>
      <c r="B352" s="368"/>
      <c r="C352" s="356"/>
    </row>
    <row r="353" s="151" customFormat="1" ht="16.5" customHeight="1" spans="1:3">
      <c r="A353" s="367" t="s">
        <v>387</v>
      </c>
      <c r="B353" s="368">
        <f>SUM(B354:B357)</f>
        <v>144.42</v>
      </c>
      <c r="C353" s="356"/>
    </row>
    <row r="354" s="151" customFormat="1" ht="16.5" customHeight="1" spans="1:3">
      <c r="A354" s="367" t="s">
        <v>388</v>
      </c>
      <c r="B354" s="368"/>
      <c r="C354" s="356"/>
    </row>
    <row r="355" s="151" customFormat="1" ht="16.5" customHeight="1" spans="1:3">
      <c r="A355" s="367" t="s">
        <v>389</v>
      </c>
      <c r="B355" s="368">
        <v>144.42</v>
      </c>
      <c r="C355" s="356"/>
    </row>
    <row r="356" s="151" customFormat="1" ht="16.5" customHeight="1" spans="1:3">
      <c r="A356" s="367" t="s">
        <v>390</v>
      </c>
      <c r="B356" s="368"/>
      <c r="C356" s="356"/>
    </row>
    <row r="357" s="151" customFormat="1" ht="16.5" customHeight="1" spans="1:3">
      <c r="A357" s="367" t="s">
        <v>391</v>
      </c>
      <c r="B357" s="368"/>
      <c r="C357" s="356"/>
    </row>
    <row r="358" s="151" customFormat="1" ht="16.5" customHeight="1" spans="1:3">
      <c r="A358" s="367" t="s">
        <v>392</v>
      </c>
      <c r="B358" s="368"/>
      <c r="C358" s="356"/>
    </row>
    <row r="359" s="151" customFormat="1" ht="16.5" customHeight="1" spans="1:3">
      <c r="A359" s="367" t="s">
        <v>393</v>
      </c>
      <c r="B359" s="368"/>
      <c r="C359" s="356"/>
    </row>
    <row r="360" s="151" customFormat="1" ht="16.5" customHeight="1" spans="1:3">
      <c r="A360" s="367" t="s">
        <v>394</v>
      </c>
      <c r="B360" s="368"/>
      <c r="C360" s="356"/>
    </row>
    <row r="361" s="151" customFormat="1" ht="16.5" customHeight="1" spans="1:3">
      <c r="A361" s="367" t="s">
        <v>395</v>
      </c>
      <c r="B361" s="368"/>
      <c r="C361" s="356"/>
    </row>
    <row r="362" s="151" customFormat="1" ht="16.5" customHeight="1" spans="1:3">
      <c r="A362" s="369" t="s">
        <v>396</v>
      </c>
      <c r="B362" s="366">
        <f>SUM(B363,B371,B375)</f>
        <v>114.08</v>
      </c>
      <c r="C362" s="356"/>
    </row>
    <row r="363" s="151" customFormat="1" ht="16.5" customHeight="1" spans="1:3">
      <c r="A363" s="367" t="s">
        <v>397</v>
      </c>
      <c r="B363" s="368">
        <f>SUM(B364:B366)</f>
        <v>108.15</v>
      </c>
      <c r="C363" s="356"/>
    </row>
    <row r="364" s="151" customFormat="1" ht="16.5" customHeight="1" spans="1:3">
      <c r="A364" s="367" t="s">
        <v>112</v>
      </c>
      <c r="B364" s="368"/>
      <c r="C364" s="356"/>
    </row>
    <row r="365" s="151" customFormat="1" ht="16.5" customHeight="1" spans="1:3">
      <c r="A365" s="367" t="s">
        <v>398</v>
      </c>
      <c r="B365" s="368">
        <v>97.66</v>
      </c>
      <c r="C365" s="356"/>
    </row>
    <row r="366" s="151" customFormat="1" ht="16.5" customHeight="1" spans="1:3">
      <c r="A366" s="367" t="s">
        <v>399</v>
      </c>
      <c r="B366" s="368">
        <v>10.49</v>
      </c>
      <c r="C366" s="356"/>
    </row>
    <row r="367" s="151" customFormat="1" ht="16.5" customHeight="1" spans="1:3">
      <c r="A367" s="367" t="s">
        <v>400</v>
      </c>
      <c r="B367" s="368"/>
      <c r="C367" s="356"/>
    </row>
    <row r="368" s="151" customFormat="1" ht="16.5" customHeight="1" spans="1:3">
      <c r="A368" s="367" t="s">
        <v>401</v>
      </c>
      <c r="B368" s="368"/>
      <c r="C368" s="356"/>
    </row>
    <row r="369" s="151" customFormat="1" ht="16.5" customHeight="1" spans="1:3">
      <c r="A369" s="367" t="s">
        <v>402</v>
      </c>
      <c r="B369" s="368"/>
      <c r="C369" s="356"/>
    </row>
    <row r="370" s="151" customFormat="1" ht="16.5" customHeight="1" spans="1:3">
      <c r="A370" s="367" t="s">
        <v>403</v>
      </c>
      <c r="B370" s="368"/>
      <c r="C370" s="356"/>
    </row>
    <row r="371" s="151" customFormat="1" ht="16.5" customHeight="1" spans="1:3">
      <c r="A371" s="367" t="s">
        <v>404</v>
      </c>
      <c r="B371" s="368">
        <f>SUM(B372)</f>
        <v>0.14</v>
      </c>
      <c r="C371" s="356"/>
    </row>
    <row r="372" s="151" customFormat="1" ht="16.5" customHeight="1" spans="1:3">
      <c r="A372" s="367" t="s">
        <v>405</v>
      </c>
      <c r="B372" s="368">
        <v>0.14</v>
      </c>
      <c r="C372" s="356"/>
    </row>
    <row r="373" s="151" customFormat="1" ht="16.5" customHeight="1" spans="1:3">
      <c r="A373" s="367" t="s">
        <v>406</v>
      </c>
      <c r="B373" s="368"/>
      <c r="C373" s="356"/>
    </row>
    <row r="374" s="151" customFormat="1" ht="16.5" customHeight="1" spans="1:3">
      <c r="A374" s="367" t="s">
        <v>407</v>
      </c>
      <c r="B374" s="368"/>
      <c r="C374" s="356"/>
    </row>
    <row r="375" s="151" customFormat="1" ht="16.5" customHeight="1" spans="1:3">
      <c r="A375" s="367" t="s">
        <v>408</v>
      </c>
      <c r="B375" s="368">
        <v>5.79</v>
      </c>
      <c r="C375" s="356"/>
    </row>
    <row r="376" s="151" customFormat="1" ht="16.5" customHeight="1" spans="1:3">
      <c r="A376" s="367" t="s">
        <v>409</v>
      </c>
      <c r="B376" s="368">
        <v>5.79</v>
      </c>
      <c r="C376" s="356"/>
    </row>
    <row r="377" s="151" customFormat="1" ht="16.5" customHeight="1" spans="1:3">
      <c r="A377" s="369" t="s">
        <v>410</v>
      </c>
      <c r="B377" s="366">
        <f>SUM(B378,B395,B407,B428)</f>
        <v>371.5</v>
      </c>
      <c r="C377" s="356"/>
    </row>
    <row r="378" s="151" customFormat="1" ht="16.5" customHeight="1" spans="1:3">
      <c r="A378" s="367" t="s">
        <v>411</v>
      </c>
      <c r="B378" s="368">
        <f>SUM(B379:B394)</f>
        <v>119.41</v>
      </c>
      <c r="C378" s="356"/>
    </row>
    <row r="379" s="151" customFormat="1" ht="16.5" customHeight="1" spans="1:3">
      <c r="A379" s="367" t="s">
        <v>112</v>
      </c>
      <c r="B379" s="368"/>
      <c r="C379" s="356"/>
    </row>
    <row r="380" s="151" customFormat="1" ht="16.5" customHeight="1" spans="1:3">
      <c r="A380" s="367" t="s">
        <v>113</v>
      </c>
      <c r="B380" s="368"/>
      <c r="C380" s="356"/>
    </row>
    <row r="381" s="151" customFormat="1" ht="16.5" customHeight="1" spans="1:3">
      <c r="A381" s="367" t="s">
        <v>117</v>
      </c>
      <c r="B381" s="368">
        <v>65.96</v>
      </c>
      <c r="C381" s="356"/>
    </row>
    <row r="382" s="151" customFormat="1" ht="16.5" customHeight="1" spans="1:3">
      <c r="A382" s="367" t="s">
        <v>412</v>
      </c>
      <c r="B382" s="368"/>
      <c r="C382" s="356"/>
    </row>
    <row r="383" s="151" customFormat="1" ht="16.5" customHeight="1" spans="1:3">
      <c r="A383" s="367" t="s">
        <v>413</v>
      </c>
      <c r="B383" s="368"/>
      <c r="C383" s="356"/>
    </row>
    <row r="384" s="151" customFormat="1" ht="16.5" customHeight="1" spans="1:3">
      <c r="A384" s="367" t="s">
        <v>414</v>
      </c>
      <c r="B384" s="368"/>
      <c r="C384" s="356"/>
    </row>
    <row r="385" s="151" customFormat="1" ht="16.5" customHeight="1" spans="1:3">
      <c r="A385" s="367" t="s">
        <v>415</v>
      </c>
      <c r="B385" s="368">
        <v>9.58</v>
      </c>
      <c r="C385" s="356"/>
    </row>
    <row r="386" s="151" customFormat="1" ht="16.5" customHeight="1" spans="1:3">
      <c r="A386" s="367" t="s">
        <v>416</v>
      </c>
      <c r="B386" s="368"/>
      <c r="C386" s="356"/>
    </row>
    <row r="387" s="151" customFormat="1" ht="16.5" customHeight="1" spans="1:3">
      <c r="A387" s="367" t="s">
        <v>417</v>
      </c>
      <c r="B387" s="368"/>
      <c r="C387" s="356"/>
    </row>
    <row r="388" s="151" customFormat="1" ht="16.5" customHeight="1" spans="1:3">
      <c r="A388" s="367" t="s">
        <v>418</v>
      </c>
      <c r="B388" s="368">
        <v>3.04</v>
      </c>
      <c r="C388" s="356"/>
    </row>
    <row r="389" s="151" customFormat="1" ht="16.5" customHeight="1" spans="1:3">
      <c r="A389" s="367" t="s">
        <v>419</v>
      </c>
      <c r="B389" s="368"/>
      <c r="C389" s="356"/>
    </row>
    <row r="390" s="151" customFormat="1" ht="16.5" customHeight="1" spans="1:3">
      <c r="A390" s="367" t="s">
        <v>420</v>
      </c>
      <c r="B390" s="368"/>
      <c r="C390" s="356"/>
    </row>
    <row r="391" s="151" customFormat="1" ht="16.5" customHeight="1" spans="1:3">
      <c r="A391" s="367" t="s">
        <v>421</v>
      </c>
      <c r="B391" s="368">
        <v>19.73</v>
      </c>
      <c r="C391" s="356"/>
    </row>
    <row r="392" s="151" customFormat="1" ht="16.5" customHeight="1" spans="1:3">
      <c r="A392" s="367" t="s">
        <v>422</v>
      </c>
      <c r="B392" s="368"/>
      <c r="C392" s="356"/>
    </row>
    <row r="393" s="151" customFormat="1" ht="16.5" customHeight="1" spans="1:3">
      <c r="A393" s="367" t="s">
        <v>423</v>
      </c>
      <c r="B393" s="368"/>
      <c r="C393" s="356"/>
    </row>
    <row r="394" s="151" customFormat="1" ht="16.5" customHeight="1" spans="1:3">
      <c r="A394" s="367" t="s">
        <v>424</v>
      </c>
      <c r="B394" s="368">
        <v>21.1</v>
      </c>
      <c r="C394" s="356"/>
    </row>
    <row r="395" s="151" customFormat="1" ht="16.5" customHeight="1" spans="1:3">
      <c r="A395" s="367" t="s">
        <v>425</v>
      </c>
      <c r="B395" s="368">
        <f>SUM(B396:B406)</f>
        <v>26.72</v>
      </c>
      <c r="C395" s="356"/>
    </row>
    <row r="396" s="151" customFormat="1" ht="16.5" customHeight="1" spans="1:3">
      <c r="A396" s="367" t="s">
        <v>112</v>
      </c>
      <c r="B396" s="368"/>
      <c r="C396" s="356"/>
    </row>
    <row r="397" s="151" customFormat="1" ht="16.5" customHeight="1" spans="1:3">
      <c r="A397" s="367" t="s">
        <v>113</v>
      </c>
      <c r="B397" s="368"/>
      <c r="C397" s="356"/>
    </row>
    <row r="398" s="151" customFormat="1" ht="16.5" customHeight="1" spans="1:3">
      <c r="A398" s="367" t="s">
        <v>426</v>
      </c>
      <c r="B398" s="368"/>
      <c r="C398" s="356"/>
    </row>
    <row r="399" s="151" customFormat="1" ht="16.5" customHeight="1" spans="1:3">
      <c r="A399" s="367" t="s">
        <v>427</v>
      </c>
      <c r="B399" s="368">
        <v>5</v>
      </c>
      <c r="C399" s="356"/>
    </row>
    <row r="400" s="151" customFormat="1" ht="16.5" customHeight="1" spans="1:3">
      <c r="A400" s="367" t="s">
        <v>428</v>
      </c>
      <c r="B400" s="368"/>
      <c r="C400" s="356"/>
    </row>
    <row r="401" s="151" customFormat="1" ht="16.5" customHeight="1" spans="1:3">
      <c r="A401" s="367" t="s">
        <v>429</v>
      </c>
      <c r="B401" s="368">
        <v>1.86</v>
      </c>
      <c r="C401" s="356"/>
    </row>
    <row r="402" s="151" customFormat="1" ht="16.5" customHeight="1" spans="1:3">
      <c r="A402" s="367" t="s">
        <v>430</v>
      </c>
      <c r="B402" s="368"/>
      <c r="C402" s="356"/>
    </row>
    <row r="403" s="151" customFormat="1" ht="16.5" customHeight="1" spans="1:3">
      <c r="A403" s="367" t="s">
        <v>431</v>
      </c>
      <c r="B403" s="368"/>
      <c r="C403" s="356"/>
    </row>
    <row r="404" s="151" customFormat="1" ht="16.5" customHeight="1" spans="1:3">
      <c r="A404" s="367" t="s">
        <v>432</v>
      </c>
      <c r="B404" s="368"/>
      <c r="C404" s="356"/>
    </row>
    <row r="405" s="151" customFormat="1" ht="16.5" customHeight="1" spans="1:3">
      <c r="A405" s="367" t="s">
        <v>433</v>
      </c>
      <c r="B405" s="368">
        <v>19.86</v>
      </c>
      <c r="C405" s="356"/>
    </row>
    <row r="406" s="151" customFormat="1" ht="16.5" customHeight="1" spans="1:3">
      <c r="A406" s="367" t="s">
        <v>434</v>
      </c>
      <c r="B406" s="368"/>
      <c r="C406" s="356"/>
    </row>
    <row r="407" s="151" customFormat="1" ht="16.5" customHeight="1" spans="1:3">
      <c r="A407" s="367" t="s">
        <v>435</v>
      </c>
      <c r="B407" s="368">
        <f>SUM(B408:B422)</f>
        <v>16.98</v>
      </c>
      <c r="C407" s="356"/>
    </row>
    <row r="408" s="151" customFormat="1" ht="16.5" customHeight="1" spans="1:3">
      <c r="A408" s="367" t="s">
        <v>112</v>
      </c>
      <c r="B408" s="368"/>
      <c r="C408" s="356"/>
    </row>
    <row r="409" s="151" customFormat="1" ht="16.5" customHeight="1" spans="1:3">
      <c r="A409" s="367" t="s">
        <v>150</v>
      </c>
      <c r="B409" s="368"/>
      <c r="C409" s="356"/>
    </row>
    <row r="410" s="151" customFormat="1" ht="16.5" customHeight="1" spans="1:3">
      <c r="A410" s="367" t="s">
        <v>436</v>
      </c>
      <c r="B410" s="368"/>
      <c r="C410" s="356"/>
    </row>
    <row r="411" s="151" customFormat="1" ht="16.5" customHeight="1" spans="1:3">
      <c r="A411" s="367" t="s">
        <v>437</v>
      </c>
      <c r="B411" s="368"/>
      <c r="C411" s="356"/>
    </row>
    <row r="412" s="151" customFormat="1" ht="16.5" customHeight="1" spans="1:3">
      <c r="A412" s="367" t="s">
        <v>438</v>
      </c>
      <c r="B412" s="368"/>
      <c r="C412" s="356"/>
    </row>
    <row r="413" s="151" customFormat="1" ht="16.5" customHeight="1" spans="1:3">
      <c r="A413" s="367" t="s">
        <v>439</v>
      </c>
      <c r="B413" s="368"/>
      <c r="C413" s="356"/>
    </row>
    <row r="414" s="151" customFormat="1" ht="16.5" customHeight="1" spans="1:3">
      <c r="A414" s="367" t="s">
        <v>440</v>
      </c>
      <c r="B414" s="368"/>
      <c r="C414" s="356"/>
    </row>
    <row r="415" s="151" customFormat="1" ht="16.5" customHeight="1" spans="1:3">
      <c r="A415" s="367" t="s">
        <v>441</v>
      </c>
      <c r="B415" s="368"/>
      <c r="C415" s="356"/>
    </row>
    <row r="416" s="151" customFormat="1" ht="16.5" customHeight="1" spans="1:3">
      <c r="A416" s="367" t="s">
        <v>442</v>
      </c>
      <c r="B416" s="368"/>
      <c r="C416" s="356"/>
    </row>
    <row r="417" s="151" customFormat="1" ht="16.5" customHeight="1" spans="1:3">
      <c r="A417" s="367" t="s">
        <v>443</v>
      </c>
      <c r="B417" s="368"/>
      <c r="C417" s="356"/>
    </row>
    <row r="418" s="151" customFormat="1" ht="16.5" customHeight="1" spans="1:3">
      <c r="A418" s="367" t="s">
        <v>444</v>
      </c>
      <c r="B418" s="368"/>
      <c r="C418" s="356"/>
    </row>
    <row r="419" s="151" customFormat="1" ht="16.5" customHeight="1" spans="1:3">
      <c r="A419" s="367" t="s">
        <v>445</v>
      </c>
      <c r="B419" s="368"/>
      <c r="C419" s="356"/>
    </row>
    <row r="420" s="151" customFormat="1" ht="16.5" customHeight="1" spans="1:3">
      <c r="A420" s="367" t="s">
        <v>446</v>
      </c>
      <c r="B420" s="368"/>
      <c r="C420" s="356"/>
    </row>
    <row r="421" s="151" customFormat="1" ht="16.5" customHeight="1" spans="1:3">
      <c r="A421" s="367" t="s">
        <v>447</v>
      </c>
      <c r="B421" s="368"/>
      <c r="C421" s="356"/>
    </row>
    <row r="422" s="151" customFormat="1" ht="16.5" customHeight="1" spans="1:3">
      <c r="A422" s="367" t="s">
        <v>448</v>
      </c>
      <c r="B422" s="368">
        <v>16.98</v>
      </c>
      <c r="C422" s="356"/>
    </row>
    <row r="423" s="151" customFormat="1" ht="16.5" customHeight="1" spans="1:3">
      <c r="A423" s="367" t="s">
        <v>449</v>
      </c>
      <c r="B423" s="368"/>
      <c r="C423" s="356"/>
    </row>
    <row r="424" s="151" customFormat="1" ht="16.5" customHeight="1" spans="1:3">
      <c r="A424" s="367" t="s">
        <v>450</v>
      </c>
      <c r="B424" s="368"/>
      <c r="C424" s="356"/>
    </row>
    <row r="425" s="151" customFormat="1" ht="16.5" customHeight="1" spans="1:3">
      <c r="A425" s="367" t="s">
        <v>451</v>
      </c>
      <c r="B425" s="368"/>
      <c r="C425" s="356"/>
    </row>
    <row r="426" s="151" customFormat="1" ht="16.5" customHeight="1" spans="1:3">
      <c r="A426" s="367" t="s">
        <v>452</v>
      </c>
      <c r="B426" s="368"/>
      <c r="C426" s="356"/>
    </row>
    <row r="427" s="151" customFormat="1" ht="16.5" customHeight="1" spans="1:3">
      <c r="A427" s="367" t="s">
        <v>453</v>
      </c>
      <c r="B427" s="368"/>
      <c r="C427" s="356"/>
    </row>
    <row r="428" s="151" customFormat="1" ht="16.5" customHeight="1" spans="1:3">
      <c r="A428" s="367" t="s">
        <v>454</v>
      </c>
      <c r="B428" s="368">
        <f>SUM(B429:B432)</f>
        <v>208.39</v>
      </c>
      <c r="C428" s="356"/>
    </row>
    <row r="429" s="151" customFormat="1" ht="16.5" customHeight="1" spans="1:3">
      <c r="A429" s="367" t="s">
        <v>455</v>
      </c>
      <c r="B429" s="368"/>
      <c r="C429" s="356"/>
    </row>
    <row r="430" s="151" customFormat="1" ht="16.5" customHeight="1" spans="1:3">
      <c r="A430" s="367" t="s">
        <v>456</v>
      </c>
      <c r="B430" s="368">
        <v>208.39</v>
      </c>
      <c r="C430" s="356"/>
    </row>
    <row r="431" s="151" customFormat="1" ht="16.5" customHeight="1" spans="1:3">
      <c r="A431" s="367" t="s">
        <v>457</v>
      </c>
      <c r="B431" s="368"/>
      <c r="C431" s="356"/>
    </row>
    <row r="432" s="151" customFormat="1" ht="16.5" customHeight="1" spans="1:3">
      <c r="A432" s="367" t="s">
        <v>458</v>
      </c>
      <c r="B432" s="368"/>
      <c r="C432" s="356"/>
    </row>
    <row r="433" s="151" customFormat="1" ht="16.5" customHeight="1" spans="1:3">
      <c r="A433" s="367" t="s">
        <v>459</v>
      </c>
      <c r="B433" s="368"/>
      <c r="C433" s="356"/>
    </row>
    <row r="434" s="151" customFormat="1" ht="16.5" customHeight="1" spans="1:3">
      <c r="A434" s="367" t="s">
        <v>460</v>
      </c>
      <c r="B434" s="368"/>
      <c r="C434" s="356"/>
    </row>
    <row r="435" s="151" customFormat="1" ht="16.5" customHeight="1" spans="1:3">
      <c r="A435" s="367" t="s">
        <v>461</v>
      </c>
      <c r="B435" s="368"/>
      <c r="C435" s="356"/>
    </row>
    <row r="436" s="151" customFormat="1" ht="16.5" customHeight="1" spans="1:3">
      <c r="A436" s="367" t="s">
        <v>462</v>
      </c>
      <c r="B436" s="368"/>
      <c r="C436" s="356"/>
    </row>
    <row r="437" s="151" customFormat="1" ht="16.5" customHeight="1" spans="1:3">
      <c r="A437" s="367" t="s">
        <v>463</v>
      </c>
      <c r="B437" s="368"/>
      <c r="C437" s="356"/>
    </row>
    <row r="438" s="151" customFormat="1" ht="16.5" customHeight="1" spans="1:3">
      <c r="A438" s="369" t="s">
        <v>464</v>
      </c>
      <c r="B438" s="366">
        <f>SUM(B439)</f>
        <v>2</v>
      </c>
      <c r="C438" s="356"/>
    </row>
    <row r="439" s="151" customFormat="1" ht="16.5" customHeight="1" spans="1:3">
      <c r="A439" s="367" t="s">
        <v>465</v>
      </c>
      <c r="B439" s="368">
        <f>SUM(B440:B450)</f>
        <v>2</v>
      </c>
      <c r="C439" s="356"/>
    </row>
    <row r="440" s="151" customFormat="1" ht="16.5" customHeight="1" spans="1:3">
      <c r="A440" s="367" t="s">
        <v>112</v>
      </c>
      <c r="B440" s="368"/>
      <c r="C440" s="356"/>
    </row>
    <row r="441" s="151" customFormat="1" ht="16.5" customHeight="1" spans="1:3">
      <c r="A441" s="367" t="s">
        <v>113</v>
      </c>
      <c r="B441" s="368"/>
      <c r="C441" s="356"/>
    </row>
    <row r="442" s="151" customFormat="1" ht="16.5" customHeight="1" spans="1:3">
      <c r="A442" s="367" t="s">
        <v>466</v>
      </c>
      <c r="B442" s="368"/>
      <c r="C442" s="356"/>
    </row>
    <row r="443" s="151" customFormat="1" ht="16.5" customHeight="1" spans="1:3">
      <c r="A443" s="367" t="s">
        <v>467</v>
      </c>
      <c r="B443" s="368"/>
      <c r="C443" s="356"/>
    </row>
    <row r="444" s="151" customFormat="1" ht="16.5" customHeight="1" spans="1:3">
      <c r="A444" s="367" t="s">
        <v>468</v>
      </c>
      <c r="B444" s="368"/>
      <c r="C444" s="356"/>
    </row>
    <row r="445" s="151" customFormat="1" ht="16.5" customHeight="1" spans="1:3">
      <c r="A445" s="367" t="s">
        <v>469</v>
      </c>
      <c r="B445" s="368"/>
      <c r="C445" s="356"/>
    </row>
    <row r="446" s="151" customFormat="1" ht="16.5" customHeight="1" spans="1:3">
      <c r="A446" s="367" t="s">
        <v>470</v>
      </c>
      <c r="B446" s="368">
        <v>2</v>
      </c>
      <c r="C446" s="356"/>
    </row>
    <row r="447" s="151" customFormat="1" ht="16.5" customHeight="1" spans="1:3">
      <c r="A447" s="367" t="s">
        <v>471</v>
      </c>
      <c r="B447" s="368"/>
      <c r="C447" s="356"/>
    </row>
    <row r="448" s="151" customFormat="1" ht="16.5" customHeight="1" spans="1:3">
      <c r="A448" s="367" t="s">
        <v>472</v>
      </c>
      <c r="B448" s="368"/>
      <c r="C448" s="356"/>
    </row>
    <row r="449" s="151" customFormat="1" ht="16.5" customHeight="1" spans="1:3">
      <c r="A449" s="367" t="s">
        <v>473</v>
      </c>
      <c r="B449" s="368"/>
      <c r="C449" s="356"/>
    </row>
    <row r="450" s="151" customFormat="1" ht="16.5" customHeight="1" spans="1:3">
      <c r="A450" s="367" t="s">
        <v>474</v>
      </c>
      <c r="B450" s="368"/>
      <c r="C450" s="356"/>
    </row>
    <row r="451" s="151" customFormat="1" ht="16.5" customHeight="1" spans="1:3">
      <c r="A451" s="367" t="s">
        <v>475</v>
      </c>
      <c r="B451" s="368"/>
      <c r="C451" s="356"/>
    </row>
    <row r="452" s="151" customFormat="1" ht="16.5" customHeight="1" spans="1:3">
      <c r="A452" s="367" t="s">
        <v>112</v>
      </c>
      <c r="B452" s="368"/>
      <c r="C452" s="356"/>
    </row>
    <row r="453" s="151" customFormat="1" ht="16.5" customHeight="1" spans="1:3">
      <c r="A453" s="367" t="s">
        <v>476</v>
      </c>
      <c r="B453" s="368"/>
      <c r="C453" s="356"/>
    </row>
    <row r="454" s="151" customFormat="1" ht="16.5" customHeight="1" spans="1:3">
      <c r="A454" s="367" t="s">
        <v>477</v>
      </c>
      <c r="B454" s="368"/>
      <c r="C454" s="356"/>
    </row>
    <row r="455" s="151" customFormat="1" ht="16.5" customHeight="1" spans="1:3">
      <c r="A455" s="367" t="s">
        <v>478</v>
      </c>
      <c r="B455" s="368"/>
      <c r="C455" s="356"/>
    </row>
    <row r="456" s="151" customFormat="1" ht="16.5" customHeight="1" spans="1:3">
      <c r="A456" s="367" t="s">
        <v>479</v>
      </c>
      <c r="B456" s="368"/>
      <c r="C456" s="356"/>
    </row>
    <row r="457" s="151" customFormat="1" ht="16.5" customHeight="1" spans="1:3">
      <c r="A457" s="367" t="s">
        <v>480</v>
      </c>
      <c r="B457" s="368"/>
      <c r="C457" s="356"/>
    </row>
    <row r="458" s="151" customFormat="1" ht="16.5" customHeight="1" spans="1:3">
      <c r="A458" s="367" t="s">
        <v>481</v>
      </c>
      <c r="B458" s="368"/>
      <c r="C458" s="356"/>
    </row>
    <row r="459" s="151" customFormat="1" ht="16.5" customHeight="1" spans="1:3">
      <c r="A459" s="367" t="s">
        <v>482</v>
      </c>
      <c r="B459" s="368"/>
      <c r="C459" s="356"/>
    </row>
    <row r="460" s="151" customFormat="1" ht="16.5" customHeight="1" spans="1:3">
      <c r="A460" s="369" t="s">
        <v>483</v>
      </c>
      <c r="B460" s="366"/>
      <c r="C460" s="356"/>
    </row>
    <row r="461" s="151" customFormat="1" ht="16.5" customHeight="1" spans="1:3">
      <c r="A461" s="367" t="s">
        <v>484</v>
      </c>
      <c r="B461" s="368"/>
      <c r="C461" s="356"/>
    </row>
    <row r="462" s="151" customFormat="1" ht="16.5" customHeight="1" spans="1:3">
      <c r="A462" s="367" t="s">
        <v>112</v>
      </c>
      <c r="B462" s="368"/>
      <c r="C462" s="356"/>
    </row>
    <row r="463" s="151" customFormat="1" ht="16.5" customHeight="1" spans="1:3">
      <c r="A463" s="367" t="s">
        <v>113</v>
      </c>
      <c r="B463" s="368"/>
      <c r="C463" s="356"/>
    </row>
    <row r="464" s="151" customFormat="1" ht="16.5" customHeight="1" spans="1:3">
      <c r="A464" s="367" t="s">
        <v>485</v>
      </c>
      <c r="B464" s="368"/>
      <c r="C464" s="356"/>
    </row>
    <row r="465" s="151" customFormat="1" ht="16.5" customHeight="1" spans="1:3">
      <c r="A465" s="367" t="s">
        <v>117</v>
      </c>
      <c r="B465" s="368"/>
      <c r="C465" s="356"/>
    </row>
    <row r="466" s="151" customFormat="1" ht="16.5" customHeight="1" spans="1:3">
      <c r="A466" s="367" t="s">
        <v>486</v>
      </c>
      <c r="B466" s="368"/>
      <c r="C466" s="356"/>
    </row>
    <row r="467" s="151" customFormat="1" ht="16.5" customHeight="1" spans="1:3">
      <c r="A467" s="367" t="s">
        <v>487</v>
      </c>
      <c r="B467" s="368"/>
      <c r="C467" s="356"/>
    </row>
    <row r="468" s="151" customFormat="1" ht="16.5" customHeight="1" spans="1:3">
      <c r="A468" s="367" t="s">
        <v>112</v>
      </c>
      <c r="B468" s="368"/>
      <c r="C468" s="356"/>
    </row>
    <row r="469" s="151" customFormat="1" ht="16.5" customHeight="1" spans="1:3">
      <c r="A469" s="367" t="s">
        <v>113</v>
      </c>
      <c r="B469" s="368"/>
      <c r="C469" s="356"/>
    </row>
    <row r="470" s="151" customFormat="1" ht="16.5" customHeight="1" spans="1:3">
      <c r="A470" s="367" t="s">
        <v>488</v>
      </c>
      <c r="B470" s="368"/>
      <c r="C470" s="356"/>
    </row>
    <row r="471" s="151" customFormat="1" ht="16.5" customHeight="1" spans="1:3">
      <c r="A471" s="367" t="s">
        <v>112</v>
      </c>
      <c r="B471" s="368"/>
      <c r="C471" s="356"/>
    </row>
    <row r="472" s="151" customFormat="1" ht="16.5" customHeight="1" spans="1:3">
      <c r="A472" s="367" t="s">
        <v>113</v>
      </c>
      <c r="B472" s="368"/>
      <c r="C472" s="356"/>
    </row>
    <row r="473" s="151" customFormat="1" ht="16.5" customHeight="1" spans="1:3">
      <c r="A473" s="367" t="s">
        <v>150</v>
      </c>
      <c r="B473" s="368"/>
      <c r="C473" s="356"/>
    </row>
    <row r="474" s="151" customFormat="1" ht="16.5" customHeight="1" spans="1:3">
      <c r="A474" s="367" t="s">
        <v>489</v>
      </c>
      <c r="B474" s="368"/>
      <c r="C474" s="356"/>
    </row>
    <row r="475" s="151" customFormat="1" ht="16.5" customHeight="1" spans="1:3">
      <c r="A475" s="367" t="s">
        <v>490</v>
      </c>
      <c r="B475" s="368"/>
      <c r="C475" s="356"/>
    </row>
    <row r="476" s="151" customFormat="1" ht="16.5" customHeight="1" spans="1:3">
      <c r="A476" s="369" t="s">
        <v>491</v>
      </c>
      <c r="B476" s="366"/>
      <c r="C476" s="356"/>
    </row>
    <row r="477" s="151" customFormat="1" ht="16.5" customHeight="1" spans="1:3">
      <c r="A477" s="367" t="s">
        <v>492</v>
      </c>
      <c r="B477" s="368"/>
      <c r="C477" s="356"/>
    </row>
    <row r="478" s="151" customFormat="1" ht="16.5" customHeight="1" spans="1:3">
      <c r="A478" s="367" t="s">
        <v>112</v>
      </c>
      <c r="B478" s="368"/>
      <c r="C478" s="356"/>
    </row>
    <row r="479" s="151" customFormat="1" ht="16.5" customHeight="1" spans="1:3">
      <c r="A479" s="367" t="s">
        <v>113</v>
      </c>
      <c r="B479" s="368"/>
      <c r="C479" s="356"/>
    </row>
    <row r="480" s="151" customFormat="1" ht="16.5" customHeight="1" spans="1:3">
      <c r="A480" s="367" t="s">
        <v>493</v>
      </c>
      <c r="B480" s="368"/>
      <c r="C480" s="356"/>
    </row>
    <row r="481" s="151" customFormat="1" ht="16.5" customHeight="1" spans="1:3">
      <c r="A481" s="367" t="s">
        <v>494</v>
      </c>
      <c r="B481" s="368"/>
      <c r="C481" s="356"/>
    </row>
    <row r="482" s="151" customFormat="1" ht="16.5" customHeight="1" spans="1:3">
      <c r="A482" s="367" t="s">
        <v>495</v>
      </c>
      <c r="B482" s="368"/>
      <c r="C482" s="356"/>
    </row>
    <row r="483" s="151" customFormat="1" ht="16.5" customHeight="1" spans="1:3">
      <c r="A483" s="367" t="s">
        <v>496</v>
      </c>
      <c r="B483" s="368"/>
      <c r="C483" s="356"/>
    </row>
    <row r="484" s="151" customFormat="1" ht="16.5" customHeight="1" spans="1:3">
      <c r="A484" s="367" t="s">
        <v>497</v>
      </c>
      <c r="B484" s="368"/>
      <c r="C484" s="356"/>
    </row>
    <row r="485" s="151" customFormat="1" ht="16.5" customHeight="1" spans="1:3">
      <c r="A485" s="367" t="s">
        <v>498</v>
      </c>
      <c r="B485" s="368"/>
      <c r="C485" s="356"/>
    </row>
    <row r="486" s="151" customFormat="1" ht="16.5" customHeight="1" spans="1:3">
      <c r="A486" s="369" t="s">
        <v>499</v>
      </c>
      <c r="B486" s="366"/>
      <c r="C486" s="356"/>
    </row>
    <row r="487" s="151" customFormat="1" ht="16.5" customHeight="1" spans="1:3">
      <c r="A487" s="367" t="s">
        <v>500</v>
      </c>
      <c r="B487" s="368"/>
      <c r="C487" s="356"/>
    </row>
    <row r="488" s="151" customFormat="1" ht="16.5" customHeight="1" spans="1:3">
      <c r="A488" s="367" t="s">
        <v>501</v>
      </c>
      <c r="B488" s="368"/>
      <c r="C488" s="356"/>
    </row>
    <row r="489" s="151" customFormat="1" ht="16.5" customHeight="1" spans="1:3">
      <c r="A489" s="367" t="s">
        <v>502</v>
      </c>
      <c r="B489" s="368"/>
      <c r="C489" s="356"/>
    </row>
    <row r="490" s="151" customFormat="1" ht="16.5" customHeight="1" spans="1:3">
      <c r="A490" s="367" t="s">
        <v>503</v>
      </c>
      <c r="B490" s="368"/>
      <c r="C490" s="356"/>
    </row>
    <row r="491" s="151" customFormat="1" ht="16.5" customHeight="1" spans="1:3">
      <c r="A491" s="369" t="s">
        <v>504</v>
      </c>
      <c r="B491" s="366">
        <f>SUM(B492)</f>
        <v>20</v>
      </c>
      <c r="C491" s="356"/>
    </row>
    <row r="492" s="151" customFormat="1" ht="16.5" customHeight="1" spans="1:3">
      <c r="A492" s="367" t="s">
        <v>505</v>
      </c>
      <c r="B492" s="368">
        <f>SUM(B493:B498)</f>
        <v>20</v>
      </c>
      <c r="C492" s="356"/>
    </row>
    <row r="493" s="151" customFormat="1" ht="16.5" customHeight="1" spans="1:3">
      <c r="A493" s="367" t="s">
        <v>112</v>
      </c>
      <c r="B493" s="368"/>
      <c r="C493" s="356"/>
    </row>
    <row r="494" s="151" customFormat="1" ht="16.5" customHeight="1" spans="1:3">
      <c r="A494" s="367" t="s">
        <v>506</v>
      </c>
      <c r="B494" s="368">
        <v>20</v>
      </c>
      <c r="C494" s="356"/>
    </row>
    <row r="495" s="151" customFormat="1" ht="16.5" customHeight="1" spans="1:3">
      <c r="A495" s="367" t="s">
        <v>507</v>
      </c>
      <c r="B495" s="368"/>
      <c r="C495" s="356"/>
    </row>
    <row r="496" s="151" customFormat="1" ht="16.5" customHeight="1" spans="1:3">
      <c r="A496" s="367" t="s">
        <v>508</v>
      </c>
      <c r="B496" s="368"/>
      <c r="C496" s="356"/>
    </row>
    <row r="497" s="151" customFormat="1" ht="16.5" customHeight="1" spans="1:3">
      <c r="A497" s="367" t="s">
        <v>509</v>
      </c>
      <c r="B497" s="368"/>
      <c r="C497" s="356"/>
    </row>
    <row r="498" s="151" customFormat="1" ht="16.5" customHeight="1" spans="1:3">
      <c r="A498" s="367" t="s">
        <v>117</v>
      </c>
      <c r="B498" s="368"/>
      <c r="C498" s="356"/>
    </row>
    <row r="499" s="151" customFormat="1" ht="16.5" customHeight="1" spans="1:3">
      <c r="A499" s="367" t="s">
        <v>510</v>
      </c>
      <c r="B499" s="368"/>
      <c r="C499" s="356"/>
    </row>
    <row r="500" s="151" customFormat="1" ht="16.5" customHeight="1" spans="1:3">
      <c r="A500" s="367" t="s">
        <v>511</v>
      </c>
      <c r="B500" s="368"/>
      <c r="C500" s="356"/>
    </row>
    <row r="501" s="151" customFormat="1" ht="16.5" customHeight="1" spans="1:3">
      <c r="A501" s="367" t="s">
        <v>512</v>
      </c>
      <c r="B501" s="368"/>
      <c r="C501" s="356"/>
    </row>
    <row r="502" s="151" customFormat="1" ht="16.5" customHeight="1" spans="1:3">
      <c r="A502" s="367" t="s">
        <v>513</v>
      </c>
      <c r="B502" s="368"/>
      <c r="C502" s="356"/>
    </row>
    <row r="503" s="151" customFormat="1" ht="16.5" customHeight="1" spans="1:3">
      <c r="A503" s="367" t="s">
        <v>514</v>
      </c>
      <c r="B503" s="368"/>
      <c r="C503" s="356"/>
    </row>
    <row r="504" s="151" customFormat="1" ht="16.5" customHeight="1" spans="1:3">
      <c r="A504" s="369" t="s">
        <v>515</v>
      </c>
      <c r="B504" s="366">
        <f>SUM(B505,B513)</f>
        <v>60.38</v>
      </c>
      <c r="C504" s="356"/>
    </row>
    <row r="505" s="151" customFormat="1" ht="16.5" customHeight="1" spans="1:3">
      <c r="A505" s="367" t="s">
        <v>516</v>
      </c>
      <c r="B505" s="368">
        <f>SUM(B506:B512)</f>
        <v>3.5</v>
      </c>
      <c r="C505" s="356"/>
    </row>
    <row r="506" s="151" customFormat="1" ht="16.5" customHeight="1" spans="1:3">
      <c r="A506" s="367" t="s">
        <v>517</v>
      </c>
      <c r="B506" s="368"/>
      <c r="C506" s="356"/>
    </row>
    <row r="507" s="151" customFormat="1" ht="16.5" customHeight="1" spans="1:3">
      <c r="A507" s="367" t="s">
        <v>518</v>
      </c>
      <c r="B507" s="368"/>
      <c r="C507" s="356"/>
    </row>
    <row r="508" s="151" customFormat="1" ht="16.5" customHeight="1" spans="1:3">
      <c r="A508" s="367" t="s">
        <v>519</v>
      </c>
      <c r="B508" s="368">
        <v>3.5</v>
      </c>
      <c r="C508" s="356"/>
    </row>
    <row r="509" s="151" customFormat="1" ht="16.5" customHeight="1" spans="1:3">
      <c r="A509" s="367" t="s">
        <v>520</v>
      </c>
      <c r="B509" s="368"/>
      <c r="C509" s="356"/>
    </row>
    <row r="510" s="151" customFormat="1" ht="16.5" customHeight="1" spans="1:3">
      <c r="A510" s="367" t="s">
        <v>521</v>
      </c>
      <c r="B510" s="368"/>
      <c r="C510" s="356"/>
    </row>
    <row r="511" s="151" customFormat="1" ht="16.5" customHeight="1" spans="1:3">
      <c r="A511" s="367" t="s">
        <v>522</v>
      </c>
      <c r="B511" s="368"/>
      <c r="C511" s="356"/>
    </row>
    <row r="512" s="151" customFormat="1" ht="16.5" customHeight="1" spans="1:3">
      <c r="A512" s="367" t="s">
        <v>523</v>
      </c>
      <c r="B512" s="368"/>
      <c r="C512" s="356"/>
    </row>
    <row r="513" s="151" customFormat="1" ht="16.5" customHeight="1" spans="1:3">
      <c r="A513" s="367" t="s">
        <v>524</v>
      </c>
      <c r="B513" s="368">
        <f>SUM(B514:B515)</f>
        <v>56.88</v>
      </c>
      <c r="C513" s="356"/>
    </row>
    <row r="514" s="151" customFormat="1" ht="16.5" customHeight="1" spans="1:3">
      <c r="A514" s="367" t="s">
        <v>525</v>
      </c>
      <c r="B514" s="368">
        <v>50.1</v>
      </c>
      <c r="C514" s="356"/>
    </row>
    <row r="515" s="151" customFormat="1" ht="16.5" customHeight="1" spans="1:3">
      <c r="A515" s="367" t="s">
        <v>526</v>
      </c>
      <c r="B515" s="368">
        <v>6.78</v>
      </c>
      <c r="C515" s="356"/>
    </row>
    <row r="516" s="151" customFormat="1" ht="16.5" customHeight="1" spans="1:3">
      <c r="A516" s="369" t="s">
        <v>527</v>
      </c>
      <c r="B516" s="366">
        <f>SUM(B517,B524,B529,B533,B537)</f>
        <v>26.96</v>
      </c>
      <c r="C516" s="356"/>
    </row>
    <row r="517" s="151" customFormat="1" ht="16.5" customHeight="1" spans="1:3">
      <c r="A517" s="367" t="s">
        <v>528</v>
      </c>
      <c r="B517" s="368">
        <f>SUM(B518:B522)</f>
        <v>5</v>
      </c>
      <c r="C517" s="356"/>
    </row>
    <row r="518" s="151" customFormat="1" ht="16.5" customHeight="1" spans="1:3">
      <c r="A518" s="367" t="s">
        <v>112</v>
      </c>
      <c r="B518" s="368"/>
      <c r="C518" s="356"/>
    </row>
    <row r="519" s="151" customFormat="1" ht="16.5" customHeight="1" spans="1:3">
      <c r="A519" s="367" t="s">
        <v>113</v>
      </c>
      <c r="B519" s="368"/>
      <c r="C519" s="356"/>
    </row>
    <row r="520" s="151" customFormat="1" ht="16.5" customHeight="1" spans="1:3">
      <c r="A520" s="367" t="s">
        <v>529</v>
      </c>
      <c r="B520" s="368"/>
      <c r="C520" s="356"/>
    </row>
    <row r="521" s="151" customFormat="1" ht="16.5" customHeight="1" spans="1:3">
      <c r="A521" s="367" t="s">
        <v>530</v>
      </c>
      <c r="B521" s="368"/>
      <c r="C521" s="356"/>
    </row>
    <row r="522" s="151" customFormat="1" ht="16.5" customHeight="1" spans="1:3">
      <c r="A522" s="367" t="s">
        <v>531</v>
      </c>
      <c r="B522" s="368">
        <v>5</v>
      </c>
      <c r="C522" s="356"/>
    </row>
    <row r="523" s="151" customFormat="1" ht="16.5" customHeight="1" spans="1:3">
      <c r="A523" s="367" t="s">
        <v>532</v>
      </c>
      <c r="B523" s="368"/>
      <c r="C523" s="356"/>
    </row>
    <row r="524" s="151" customFormat="1" ht="16.5" customHeight="1" spans="1:3">
      <c r="A524" s="367" t="s">
        <v>533</v>
      </c>
      <c r="B524" s="368">
        <f>SUM(B525:B526)</f>
        <v>3.28</v>
      </c>
      <c r="C524" s="356"/>
    </row>
    <row r="525" s="151" customFormat="1" ht="16.5" customHeight="1" spans="1:3">
      <c r="A525" s="367" t="s">
        <v>534</v>
      </c>
      <c r="B525" s="368">
        <v>0.28</v>
      </c>
      <c r="C525" s="356"/>
    </row>
    <row r="526" s="151" customFormat="1" ht="16.5" customHeight="1" spans="1:3">
      <c r="A526" s="367" t="s">
        <v>535</v>
      </c>
      <c r="B526" s="368">
        <v>3</v>
      </c>
      <c r="C526" s="356"/>
    </row>
    <row r="527" s="151" customFormat="1" ht="16.5" customHeight="1" spans="1:3">
      <c r="A527" s="367" t="s">
        <v>536</v>
      </c>
      <c r="B527" s="368"/>
      <c r="C527" s="356"/>
    </row>
    <row r="528" s="151" customFormat="1" ht="16.5" customHeight="1" spans="1:3">
      <c r="A528" s="367" t="s">
        <v>117</v>
      </c>
      <c r="B528" s="368"/>
      <c r="C528" s="356"/>
    </row>
    <row r="529" s="151" customFormat="1" ht="16.5" customHeight="1" spans="1:3">
      <c r="A529" s="367" t="s">
        <v>537</v>
      </c>
      <c r="B529" s="368">
        <f>SUM(B530:B532)</f>
        <v>10.34</v>
      </c>
      <c r="C529" s="356"/>
    </row>
    <row r="530" s="151" customFormat="1" ht="16.5" customHeight="1" spans="1:3">
      <c r="A530" s="367" t="s">
        <v>538</v>
      </c>
      <c r="B530" s="368">
        <v>0.34</v>
      </c>
      <c r="C530" s="356"/>
    </row>
    <row r="531" s="151" customFormat="1" ht="16.5" customHeight="1" spans="1:3">
      <c r="A531" s="367" t="s">
        <v>539</v>
      </c>
      <c r="B531" s="368">
        <v>10</v>
      </c>
      <c r="C531" s="356"/>
    </row>
    <row r="532" s="151" customFormat="1" ht="16.5" customHeight="1" spans="1:3">
      <c r="A532" s="367" t="s">
        <v>540</v>
      </c>
      <c r="B532" s="368"/>
      <c r="C532" s="356"/>
    </row>
    <row r="533" s="151" customFormat="1" ht="16.5" customHeight="1" spans="1:3">
      <c r="A533" s="367" t="s">
        <v>541</v>
      </c>
      <c r="B533" s="368">
        <f>SUM(B534:B536)</f>
        <v>3.34</v>
      </c>
      <c r="C533" s="356"/>
    </row>
    <row r="534" s="151" customFormat="1" ht="16.5" customHeight="1" spans="1:3">
      <c r="A534" s="367" t="s">
        <v>542</v>
      </c>
      <c r="B534" s="368">
        <v>3.34</v>
      </c>
      <c r="C534" s="356"/>
    </row>
    <row r="535" s="151" customFormat="1" ht="16.5" customHeight="1" spans="1:3">
      <c r="A535" s="367" t="s">
        <v>543</v>
      </c>
      <c r="B535" s="368"/>
      <c r="C535" s="356"/>
    </row>
    <row r="536" s="151" customFormat="1" ht="16.5" customHeight="1" spans="1:3">
      <c r="A536" s="367" t="s">
        <v>544</v>
      </c>
      <c r="B536" s="368"/>
      <c r="C536" s="356"/>
    </row>
    <row r="537" s="151" customFormat="1" ht="16.5" customHeight="1" spans="1:3">
      <c r="A537" s="367" t="s">
        <v>545</v>
      </c>
      <c r="B537" s="368">
        <f>SUM(B538)</f>
        <v>5</v>
      </c>
      <c r="C537" s="356"/>
    </row>
    <row r="538" s="151" customFormat="1" ht="16.5" customHeight="1" spans="1:3">
      <c r="A538" s="367" t="s">
        <v>546</v>
      </c>
      <c r="B538" s="368">
        <v>5</v>
      </c>
      <c r="C538" s="356"/>
    </row>
    <row r="539" ht="16.5" customHeight="1" spans="1:2">
      <c r="A539" s="369" t="s">
        <v>547</v>
      </c>
      <c r="B539" s="366"/>
    </row>
    <row r="540" ht="16.5" customHeight="1" spans="1:2">
      <c r="A540" s="367" t="s">
        <v>548</v>
      </c>
      <c r="B540" s="368"/>
    </row>
    <row r="541" ht="16.5" customHeight="1" spans="1:2">
      <c r="A541" s="367" t="s">
        <v>549</v>
      </c>
      <c r="B541" s="368"/>
    </row>
    <row r="542" ht="16.5" customHeight="1" spans="1:2">
      <c r="A542" s="369" t="s">
        <v>550</v>
      </c>
      <c r="B542" s="366"/>
    </row>
    <row r="543" ht="16.5" customHeight="1" spans="1:2">
      <c r="A543" s="367" t="s">
        <v>551</v>
      </c>
      <c r="B543" s="368"/>
    </row>
    <row r="544" ht="16.5" customHeight="1" spans="1:2">
      <c r="A544" s="367" t="s">
        <v>552</v>
      </c>
      <c r="B544" s="368"/>
    </row>
    <row r="545" ht="16.5" customHeight="1" spans="1:2">
      <c r="A545" s="369" t="s">
        <v>553</v>
      </c>
      <c r="B545" s="366"/>
    </row>
    <row r="546" ht="16.5" customHeight="1" spans="1:2">
      <c r="A546" s="367" t="s">
        <v>554</v>
      </c>
      <c r="B546" s="368"/>
    </row>
    <row r="547" ht="39" customHeight="1" spans="1:2">
      <c r="A547" s="370" t="s">
        <v>555</v>
      </c>
      <c r="B547" s="371"/>
    </row>
  </sheetData>
  <autoFilter ref="A4:C547">
    <extLst/>
  </autoFilter>
  <mergeCells count="4">
    <mergeCell ref="A1:B1"/>
    <mergeCell ref="A2:B2"/>
    <mergeCell ref="A3:B3"/>
    <mergeCell ref="A547:B547"/>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98"/>
  <sheetViews>
    <sheetView showZeros="0" workbookViewId="0">
      <selection activeCell="B22" sqref="B22"/>
    </sheetView>
  </sheetViews>
  <sheetFormatPr defaultColWidth="43.75" defaultRowHeight="16.5" outlineLevelCol="1"/>
  <cols>
    <col min="1" max="1" width="57.625" style="121" customWidth="1"/>
    <col min="2" max="2" width="23.25" style="122" customWidth="1"/>
    <col min="3" max="16380" width="43.75" style="122" customWidth="1"/>
    <col min="16381" max="16384" width="43.75" style="122"/>
  </cols>
  <sheetData>
    <row r="1" s="116" customFormat="1" ht="18.75" spans="1:2">
      <c r="A1" s="33" t="s">
        <v>556</v>
      </c>
      <c r="B1" s="33"/>
    </row>
    <row r="2" s="117" customFormat="1" ht="24" spans="1:2">
      <c r="A2" s="62" t="s">
        <v>557</v>
      </c>
      <c r="B2" s="62"/>
    </row>
    <row r="3" s="118" customFormat="1" ht="18.75" spans="1:2">
      <c r="A3" s="123" t="s">
        <v>558</v>
      </c>
      <c r="B3" s="123"/>
    </row>
    <row r="4" s="122" customFormat="1" ht="20.25" customHeight="1" spans="1:2">
      <c r="A4" s="124"/>
      <c r="B4" s="125" t="s">
        <v>38</v>
      </c>
    </row>
    <row r="5" s="119" customFormat="1" ht="24" customHeight="1" spans="1:2">
      <c r="A5" s="126" t="s">
        <v>559</v>
      </c>
      <c r="B5" s="127" t="s">
        <v>43</v>
      </c>
    </row>
    <row r="6" s="119" customFormat="1" ht="24" customHeight="1" spans="1:2">
      <c r="A6" s="142" t="s">
        <v>560</v>
      </c>
      <c r="B6" s="353">
        <f>B7+B8</f>
        <v>0</v>
      </c>
    </row>
    <row r="7" s="122" customFormat="1" ht="24" customHeight="1" spans="1:2">
      <c r="A7" s="200" t="s">
        <v>561</v>
      </c>
      <c r="B7" s="354"/>
    </row>
    <row r="8" s="122" customFormat="1" ht="24" customHeight="1" spans="1:2">
      <c r="A8" s="200" t="s">
        <v>562</v>
      </c>
      <c r="B8" s="354"/>
    </row>
    <row r="9" s="120" customFormat="1" ht="29" customHeight="1" spans="1:2">
      <c r="A9" s="202" t="s">
        <v>563</v>
      </c>
      <c r="B9" s="202"/>
    </row>
    <row r="10" s="122" customFormat="1" ht="20.1" customHeight="1"/>
    <row r="11" s="122" customFormat="1" ht="20.1" customHeight="1"/>
    <row r="12" s="122" customFormat="1" ht="20.1" customHeight="1"/>
    <row r="13" s="122" customFormat="1" ht="20.1" customHeight="1"/>
    <row r="14" s="122" customFormat="1" ht="20.1" customHeight="1"/>
    <row r="15" s="122" customFormat="1" ht="20.1" customHeight="1"/>
    <row r="16" s="122" customFormat="1" ht="20.1" customHeight="1"/>
    <row r="17" s="122" customFormat="1" ht="20.1" customHeight="1"/>
    <row r="18" s="122" customFormat="1" ht="20.1" customHeight="1"/>
    <row r="19" s="122" customFormat="1" ht="20.1" customHeight="1"/>
    <row r="20" s="122" customFormat="1" ht="20.1" customHeight="1"/>
    <row r="21" s="122" customFormat="1" ht="20.1" customHeight="1"/>
    <row r="22" s="122" customFormat="1" ht="20.1" customHeight="1"/>
    <row r="23" s="122" customFormat="1" ht="20.1" customHeight="1"/>
    <row r="24" s="122" customFormat="1" ht="20.1" customHeight="1"/>
    <row r="25" s="122" customFormat="1" ht="20.1" customHeight="1"/>
    <row r="26" s="122" customFormat="1" ht="20.1" customHeight="1"/>
    <row r="27" s="122" customFormat="1" ht="20.1" customHeight="1"/>
    <row r="28" s="122" customFormat="1" ht="20.1" customHeight="1"/>
    <row r="29" s="122" customFormat="1" ht="20.1" customHeight="1"/>
    <row r="30" s="122" customFormat="1" ht="20.1" customHeight="1"/>
    <row r="31" s="122" customFormat="1"/>
    <row r="32" s="122" customFormat="1"/>
    <row r="33" s="122" customFormat="1"/>
    <row r="34" s="122" customFormat="1"/>
    <row r="35" s="122" customFormat="1"/>
    <row r="36" s="122" customFormat="1"/>
    <row r="37" s="122" customFormat="1"/>
    <row r="38" s="122" customFormat="1"/>
    <row r="39" s="122" customFormat="1"/>
    <row r="40" s="122" customFormat="1"/>
    <row r="41" s="122" customFormat="1"/>
    <row r="42" s="122" customFormat="1"/>
    <row r="43" s="122" customFormat="1"/>
    <row r="44" s="122" customFormat="1"/>
    <row r="45" s="122" customFormat="1"/>
    <row r="46" s="122" customFormat="1"/>
    <row r="47" s="122" customFormat="1"/>
    <row r="48" s="122" customFormat="1"/>
    <row r="49" s="122" customFormat="1"/>
    <row r="50" s="122" customFormat="1"/>
    <row r="51" s="122" customFormat="1"/>
    <row r="52" s="122" customFormat="1"/>
    <row r="53" s="122" customFormat="1"/>
    <row r="54" s="122" customFormat="1"/>
    <row r="55" s="122" customFormat="1"/>
    <row r="56" s="122" customFormat="1"/>
    <row r="57" s="122" customFormat="1"/>
    <row r="58" s="122" customFormat="1"/>
    <row r="59" s="122" customFormat="1"/>
    <row r="60" s="122" customFormat="1"/>
    <row r="61" s="122" customFormat="1"/>
    <row r="62" s="122" customFormat="1"/>
    <row r="63" s="122" customFormat="1"/>
    <row r="64" s="122" customFormat="1"/>
    <row r="65" s="122" customFormat="1"/>
    <row r="66" s="122" customFormat="1"/>
    <row r="67" s="122" customFormat="1"/>
    <row r="68" s="122" customFormat="1"/>
    <row r="69" s="122" customFormat="1"/>
    <row r="70" s="122" customFormat="1"/>
    <row r="71" s="122" customFormat="1"/>
    <row r="72" s="122" customFormat="1"/>
    <row r="73" s="122" customFormat="1"/>
    <row r="74" s="122" customFormat="1"/>
    <row r="75" s="122" customFormat="1"/>
    <row r="76" s="122" customFormat="1"/>
    <row r="77" s="122" customFormat="1"/>
    <row r="78" s="122" customFormat="1"/>
    <row r="79" s="122" customFormat="1"/>
    <row r="80" s="122" customFormat="1"/>
    <row r="81" s="122" customFormat="1"/>
    <row r="82" s="122" customFormat="1"/>
    <row r="83" s="122" customFormat="1"/>
    <row r="84" s="122" customFormat="1"/>
    <row r="85" s="122" customFormat="1"/>
    <row r="86" s="122" customFormat="1"/>
    <row r="87" s="122" customFormat="1"/>
    <row r="88" s="122" customFormat="1"/>
    <row r="89" s="122" customFormat="1"/>
    <row r="90" s="122" customFormat="1"/>
    <row r="91" s="122" customFormat="1"/>
    <row r="92" s="122" customFormat="1"/>
    <row r="93" s="122" customFormat="1"/>
    <row r="94" s="122" customFormat="1"/>
    <row r="95" s="122" customFormat="1"/>
    <row r="96" s="122" customFormat="1"/>
    <row r="97" s="122" customFormat="1"/>
    <row r="98" s="122" customForma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orizontalDpi="600"/>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N52"/>
  <sheetViews>
    <sheetView showZeros="0" zoomScaleSheetLayoutView="130" workbookViewId="0">
      <pane ySplit="4" topLeftCell="A5" activePane="bottomLeft" state="frozen"/>
      <selection/>
      <selection pane="bottomLeft" activeCell="P14" sqref="P14"/>
    </sheetView>
  </sheetViews>
  <sheetFormatPr defaultColWidth="9" defaultRowHeight="16.5"/>
  <cols>
    <col min="1" max="1" width="32.875" style="340" customWidth="1"/>
    <col min="2" max="7" width="8.625" style="341" customWidth="1"/>
    <col min="8" max="8" width="27.375" style="342" customWidth="1"/>
    <col min="9" max="14" width="8.625" style="341" customWidth="1"/>
    <col min="15" max="16384" width="9" style="340"/>
  </cols>
  <sheetData>
    <row r="1" s="336" customFormat="1" ht="18" customHeight="1" spans="1:14">
      <c r="A1" s="222" t="s">
        <v>564</v>
      </c>
      <c r="B1" s="222"/>
      <c r="C1" s="222"/>
      <c r="D1" s="222"/>
      <c r="E1" s="222"/>
      <c r="F1" s="222"/>
      <c r="G1" s="222"/>
      <c r="H1" s="222"/>
      <c r="I1" s="222"/>
      <c r="J1" s="222"/>
      <c r="K1" s="222"/>
      <c r="L1" s="222"/>
      <c r="M1" s="222"/>
      <c r="N1" s="222"/>
    </row>
    <row r="2" s="337" customFormat="1" ht="33" customHeight="1" spans="1:14">
      <c r="A2" s="223" t="s">
        <v>565</v>
      </c>
      <c r="B2" s="223"/>
      <c r="C2" s="223"/>
      <c r="D2" s="223"/>
      <c r="E2" s="223"/>
      <c r="F2" s="223"/>
      <c r="G2" s="223"/>
      <c r="H2" s="223"/>
      <c r="I2" s="223"/>
      <c r="J2" s="223"/>
      <c r="K2" s="223"/>
      <c r="L2" s="223"/>
      <c r="M2" s="223"/>
      <c r="N2" s="223"/>
    </row>
    <row r="3" ht="20.25" customHeight="1" spans="1:14">
      <c r="A3" s="174" t="s">
        <v>566</v>
      </c>
      <c r="B3" s="174"/>
      <c r="C3" s="174"/>
      <c r="D3" s="174"/>
      <c r="E3" s="174"/>
      <c r="F3" s="174"/>
      <c r="G3" s="174"/>
      <c r="H3" s="174"/>
      <c r="I3" s="174"/>
      <c r="J3" s="174"/>
      <c r="K3" s="174"/>
      <c r="L3" s="174"/>
      <c r="M3" s="174"/>
      <c r="N3" s="351" t="s">
        <v>38</v>
      </c>
    </row>
    <row r="4" s="338" customFormat="1" ht="51" customHeight="1" spans="1:14">
      <c r="A4" s="343" t="s">
        <v>567</v>
      </c>
      <c r="B4" s="68" t="s">
        <v>40</v>
      </c>
      <c r="C4" s="68" t="s">
        <v>41</v>
      </c>
      <c r="D4" s="68" t="s">
        <v>42</v>
      </c>
      <c r="E4" s="68" t="s">
        <v>43</v>
      </c>
      <c r="F4" s="68" t="s">
        <v>44</v>
      </c>
      <c r="G4" s="297" t="s">
        <v>45</v>
      </c>
      <c r="H4" s="343" t="s">
        <v>568</v>
      </c>
      <c r="I4" s="68" t="s">
        <v>40</v>
      </c>
      <c r="J4" s="68" t="s">
        <v>41</v>
      </c>
      <c r="K4" s="68" t="s">
        <v>42</v>
      </c>
      <c r="L4" s="68" t="s">
        <v>43</v>
      </c>
      <c r="M4" s="68" t="s">
        <v>44</v>
      </c>
      <c r="N4" s="297" t="s">
        <v>45</v>
      </c>
    </row>
    <row r="5" s="338" customFormat="1" ht="25" customHeight="1" spans="1:14">
      <c r="A5" s="343" t="s">
        <v>569</v>
      </c>
      <c r="B5" s="264">
        <f>B6+B21</f>
        <v>0</v>
      </c>
      <c r="C5" s="264">
        <f>C6+C21</f>
        <v>1.74</v>
      </c>
      <c r="D5" s="264">
        <f>D6+D21</f>
        <v>1.74</v>
      </c>
      <c r="E5" s="264">
        <f>E6+E21</f>
        <v>1.74</v>
      </c>
      <c r="F5" s="264" t="s">
        <v>48</v>
      </c>
      <c r="G5" s="264" t="s">
        <v>48</v>
      </c>
      <c r="H5" s="343" t="s">
        <v>569</v>
      </c>
      <c r="I5" s="352">
        <f>I6+I21</f>
        <v>0</v>
      </c>
      <c r="J5" s="352">
        <f>J6+J21</f>
        <v>1.74</v>
      </c>
      <c r="K5" s="352">
        <f>K6+K21</f>
        <v>1.74</v>
      </c>
      <c r="L5" s="352">
        <f>L6+L21</f>
        <v>1.74</v>
      </c>
      <c r="M5" s="352" t="s">
        <v>48</v>
      </c>
      <c r="N5" s="352" t="s">
        <v>48</v>
      </c>
    </row>
    <row r="6" s="339" customFormat="1" ht="25" customHeight="1" spans="1:14">
      <c r="A6" s="344" t="s">
        <v>49</v>
      </c>
      <c r="B6" s="267">
        <f>SUM(B7:B20)</f>
        <v>0</v>
      </c>
      <c r="C6" s="267">
        <f>SUM(C7:C20)</f>
        <v>0</v>
      </c>
      <c r="D6" s="267">
        <f>SUM(D7:D20)</f>
        <v>0</v>
      </c>
      <c r="E6" s="267">
        <f>SUM(E7:E20)</f>
        <v>0</v>
      </c>
      <c r="F6" s="267"/>
      <c r="G6" s="267"/>
      <c r="H6" s="344" t="s">
        <v>50</v>
      </c>
      <c r="I6" s="349">
        <f>SUM(I7:I15)</f>
        <v>0</v>
      </c>
      <c r="J6" s="349">
        <f>SUM(J7:J15)</f>
        <v>1.74</v>
      </c>
      <c r="K6" s="349">
        <f>SUM(K7:K15)</f>
        <v>1.74</v>
      </c>
      <c r="L6" s="349">
        <f>SUM(L7:L15)</f>
        <v>0</v>
      </c>
      <c r="M6" s="349">
        <f>L6/K6*100</f>
        <v>0</v>
      </c>
      <c r="N6" s="349"/>
    </row>
    <row r="7" ht="25" customHeight="1" spans="1:14">
      <c r="A7" s="345" t="s">
        <v>570</v>
      </c>
      <c r="B7" s="312"/>
      <c r="C7" s="312"/>
      <c r="D7" s="312"/>
      <c r="E7" s="312"/>
      <c r="F7" s="346"/>
      <c r="G7" s="346"/>
      <c r="H7" s="347" t="s">
        <v>571</v>
      </c>
      <c r="I7" s="278"/>
      <c r="J7" s="278"/>
      <c r="K7" s="278"/>
      <c r="L7" s="278"/>
      <c r="M7" s="278"/>
      <c r="N7" s="278"/>
    </row>
    <row r="8" ht="25" customHeight="1" spans="1:14">
      <c r="A8" s="345" t="s">
        <v>572</v>
      </c>
      <c r="B8" s="348"/>
      <c r="C8" s="348"/>
      <c r="D8" s="348"/>
      <c r="E8" s="348"/>
      <c r="F8" s="348"/>
      <c r="G8" s="348"/>
      <c r="H8" s="347" t="s">
        <v>573</v>
      </c>
      <c r="I8" s="278"/>
      <c r="J8" s="278">
        <v>1.74</v>
      </c>
      <c r="K8" s="278">
        <v>1.74</v>
      </c>
      <c r="L8" s="278"/>
      <c r="M8" s="278">
        <f>L8/K8*100</f>
        <v>0</v>
      </c>
      <c r="N8" s="278"/>
    </row>
    <row r="9" ht="25" customHeight="1" spans="1:14">
      <c r="A9" s="345" t="s">
        <v>574</v>
      </c>
      <c r="B9" s="348"/>
      <c r="C9" s="348"/>
      <c r="D9" s="348"/>
      <c r="E9" s="348"/>
      <c r="F9" s="348"/>
      <c r="G9" s="348"/>
      <c r="H9" s="347" t="s">
        <v>575</v>
      </c>
      <c r="I9" s="278"/>
      <c r="J9" s="278"/>
      <c r="K9" s="278"/>
      <c r="L9" s="276"/>
      <c r="M9" s="278"/>
      <c r="N9" s="278"/>
    </row>
    <row r="10" ht="25" customHeight="1" spans="1:14">
      <c r="A10" s="345" t="s">
        <v>576</v>
      </c>
      <c r="B10" s="348"/>
      <c r="C10" s="348"/>
      <c r="D10" s="348"/>
      <c r="E10" s="348"/>
      <c r="F10" s="348"/>
      <c r="G10" s="348"/>
      <c r="H10" s="347" t="s">
        <v>577</v>
      </c>
      <c r="I10" s="278"/>
      <c r="J10" s="278"/>
      <c r="K10" s="278"/>
      <c r="L10" s="278"/>
      <c r="M10" s="278"/>
      <c r="N10" s="278"/>
    </row>
    <row r="11" ht="25" customHeight="1" spans="1:14">
      <c r="A11" s="345" t="s">
        <v>578</v>
      </c>
      <c r="B11" s="348"/>
      <c r="C11" s="348"/>
      <c r="D11" s="348"/>
      <c r="E11" s="348"/>
      <c r="F11" s="348"/>
      <c r="G11" s="348"/>
      <c r="H11" s="347" t="s">
        <v>579</v>
      </c>
      <c r="I11" s="278"/>
      <c r="J11" s="278"/>
      <c r="K11" s="278"/>
      <c r="L11" s="278"/>
      <c r="M11" s="278"/>
      <c r="N11" s="278"/>
    </row>
    <row r="12" ht="25" customHeight="1" spans="1:14">
      <c r="A12" s="345" t="s">
        <v>580</v>
      </c>
      <c r="B12" s="348"/>
      <c r="C12" s="348"/>
      <c r="D12" s="348"/>
      <c r="E12" s="348"/>
      <c r="F12" s="348"/>
      <c r="G12" s="348"/>
      <c r="H12" s="347" t="s">
        <v>581</v>
      </c>
      <c r="I12" s="278"/>
      <c r="J12" s="278"/>
      <c r="K12" s="278"/>
      <c r="L12" s="278"/>
      <c r="M12" s="278"/>
      <c r="N12" s="278"/>
    </row>
    <row r="13" ht="25" customHeight="1" spans="1:14">
      <c r="A13" s="345" t="s">
        <v>582</v>
      </c>
      <c r="B13" s="348"/>
      <c r="C13" s="348"/>
      <c r="D13" s="348"/>
      <c r="E13" s="348"/>
      <c r="F13" s="348"/>
      <c r="G13" s="348"/>
      <c r="H13" s="347" t="s">
        <v>583</v>
      </c>
      <c r="I13" s="278"/>
      <c r="J13" s="278"/>
      <c r="K13" s="278"/>
      <c r="L13" s="276"/>
      <c r="M13" s="278"/>
      <c r="N13" s="278"/>
    </row>
    <row r="14" ht="25" customHeight="1" spans="1:14">
      <c r="A14" s="345" t="s">
        <v>584</v>
      </c>
      <c r="B14" s="348"/>
      <c r="C14" s="348"/>
      <c r="D14" s="348"/>
      <c r="E14" s="348"/>
      <c r="F14" s="348"/>
      <c r="G14" s="348"/>
      <c r="H14" s="347" t="s">
        <v>585</v>
      </c>
      <c r="I14" s="278"/>
      <c r="J14" s="278"/>
      <c r="K14" s="278"/>
      <c r="L14" s="278"/>
      <c r="M14" s="278"/>
      <c r="N14" s="278"/>
    </row>
    <row r="15" ht="25" customHeight="1" spans="1:14">
      <c r="A15" s="345" t="s">
        <v>586</v>
      </c>
      <c r="B15" s="348"/>
      <c r="C15" s="348"/>
      <c r="D15" s="348"/>
      <c r="E15" s="348"/>
      <c r="F15" s="348"/>
      <c r="G15" s="348"/>
      <c r="H15" s="347" t="s">
        <v>587</v>
      </c>
      <c r="I15" s="278"/>
      <c r="J15" s="278"/>
      <c r="K15" s="278"/>
      <c r="L15" s="278"/>
      <c r="M15" s="278"/>
      <c r="N15" s="278"/>
    </row>
    <row r="16" ht="25" customHeight="1" spans="1:14">
      <c r="A16" s="345" t="s">
        <v>588</v>
      </c>
      <c r="B16" s="348"/>
      <c r="C16" s="348"/>
      <c r="D16" s="348"/>
      <c r="E16" s="348"/>
      <c r="F16" s="348"/>
      <c r="G16" s="270"/>
      <c r="H16" s="347"/>
      <c r="I16" s="278"/>
      <c r="J16" s="278"/>
      <c r="K16" s="278"/>
      <c r="L16" s="278"/>
      <c r="M16" s="278"/>
      <c r="N16" s="278"/>
    </row>
    <row r="17" ht="36" customHeight="1" spans="1:14">
      <c r="A17" s="345" t="s">
        <v>589</v>
      </c>
      <c r="B17" s="348"/>
      <c r="C17" s="348"/>
      <c r="D17" s="348"/>
      <c r="E17" s="348"/>
      <c r="F17" s="348"/>
      <c r="G17" s="348"/>
      <c r="H17" s="347"/>
      <c r="I17" s="278"/>
      <c r="J17" s="278"/>
      <c r="K17" s="278"/>
      <c r="L17" s="278"/>
      <c r="M17" s="278"/>
      <c r="N17" s="278"/>
    </row>
    <row r="18" ht="25" customHeight="1" spans="1:14">
      <c r="A18" s="345" t="s">
        <v>590</v>
      </c>
      <c r="B18" s="348"/>
      <c r="C18" s="348"/>
      <c r="D18" s="348"/>
      <c r="E18" s="348"/>
      <c r="F18" s="348"/>
      <c r="G18" s="348"/>
      <c r="H18" s="347"/>
      <c r="I18" s="278"/>
      <c r="J18" s="278"/>
      <c r="K18" s="278"/>
      <c r="L18" s="278"/>
      <c r="M18" s="278"/>
      <c r="N18" s="278"/>
    </row>
    <row r="19" ht="25" customHeight="1" spans="1:14">
      <c r="A19" s="345" t="s">
        <v>591</v>
      </c>
      <c r="B19" s="348"/>
      <c r="C19" s="348"/>
      <c r="D19" s="348"/>
      <c r="E19" s="348"/>
      <c r="F19" s="348"/>
      <c r="G19" s="348"/>
      <c r="H19" s="347"/>
      <c r="I19" s="278"/>
      <c r="J19" s="278"/>
      <c r="K19" s="278"/>
      <c r="L19" s="278"/>
      <c r="M19" s="278"/>
      <c r="N19" s="278"/>
    </row>
    <row r="20" ht="25" customHeight="1" spans="1:14">
      <c r="A20" s="345" t="s">
        <v>592</v>
      </c>
      <c r="B20" s="348"/>
      <c r="C20" s="348"/>
      <c r="D20" s="348"/>
      <c r="E20" s="348"/>
      <c r="F20" s="348"/>
      <c r="G20" s="348"/>
      <c r="H20" s="347"/>
      <c r="I20" s="278"/>
      <c r="J20" s="278"/>
      <c r="K20" s="278"/>
      <c r="L20" s="278"/>
      <c r="M20" s="278"/>
      <c r="N20" s="278"/>
    </row>
    <row r="21" s="339" customFormat="1" ht="25" customHeight="1" spans="1:14">
      <c r="A21" s="344" t="s">
        <v>97</v>
      </c>
      <c r="B21" s="349">
        <f>SUM(B22:B23)</f>
        <v>0</v>
      </c>
      <c r="C21" s="349">
        <f>SUM(C22:C23)</f>
        <v>1.74</v>
      </c>
      <c r="D21" s="349">
        <f>SUM(D22:D23)</f>
        <v>1.74</v>
      </c>
      <c r="E21" s="349">
        <f>SUM(E22:E23)</f>
        <v>1.74</v>
      </c>
      <c r="F21" s="349" t="s">
        <v>48</v>
      </c>
      <c r="G21" s="349" t="s">
        <v>48</v>
      </c>
      <c r="H21" s="344" t="s">
        <v>98</v>
      </c>
      <c r="I21" s="349">
        <f>SUM(I22:I23)</f>
        <v>0</v>
      </c>
      <c r="J21" s="349">
        <f>SUM(J22:J23)</f>
        <v>0</v>
      </c>
      <c r="K21" s="349">
        <f>SUM(K22:K23)</f>
        <v>0</v>
      </c>
      <c r="L21" s="349">
        <f>SUM(L22:L23)</f>
        <v>1.74</v>
      </c>
      <c r="M21" s="349" t="s">
        <v>48</v>
      </c>
      <c r="N21" s="349" t="s">
        <v>48</v>
      </c>
    </row>
    <row r="22" ht="25" customHeight="1" spans="1:14">
      <c r="A22" s="316" t="s">
        <v>593</v>
      </c>
      <c r="B22" s="191"/>
      <c r="C22" s="191">
        <v>1.74</v>
      </c>
      <c r="D22" s="191">
        <v>1.74</v>
      </c>
      <c r="E22" s="191">
        <v>1.74</v>
      </c>
      <c r="F22" s="191"/>
      <c r="G22" s="191"/>
      <c r="H22" s="103" t="s">
        <v>100</v>
      </c>
      <c r="I22" s="278"/>
      <c r="J22" s="278"/>
      <c r="K22" s="278"/>
      <c r="L22" s="278"/>
      <c r="M22" s="278"/>
      <c r="N22" s="278"/>
    </row>
    <row r="23" ht="25" customHeight="1" spans="1:14">
      <c r="A23" s="316" t="s">
        <v>594</v>
      </c>
      <c r="B23" s="191"/>
      <c r="C23" s="191"/>
      <c r="D23" s="191"/>
      <c r="E23" s="191"/>
      <c r="F23" s="191"/>
      <c r="G23" s="191"/>
      <c r="H23" s="316" t="s">
        <v>595</v>
      </c>
      <c r="I23" s="278"/>
      <c r="J23" s="278"/>
      <c r="K23" s="278"/>
      <c r="L23" s="278">
        <v>1.74</v>
      </c>
      <c r="M23" s="278"/>
      <c r="N23" s="278"/>
    </row>
    <row r="24" ht="37.5" customHeight="1" spans="1:14">
      <c r="A24" s="350" t="s">
        <v>596</v>
      </c>
      <c r="B24" s="350"/>
      <c r="C24" s="350"/>
      <c r="D24" s="350"/>
      <c r="E24" s="350"/>
      <c r="F24" s="350"/>
      <c r="G24" s="350"/>
      <c r="H24" s="350"/>
      <c r="I24" s="350"/>
      <c r="J24" s="350"/>
      <c r="K24" s="350"/>
      <c r="L24" s="350"/>
      <c r="M24" s="350"/>
      <c r="N24" s="350"/>
    </row>
    <row r="25" ht="20.1" customHeight="1" spans="7:14">
      <c r="G25" s="340"/>
      <c r="N25" s="340"/>
    </row>
    <row r="26" ht="20.1" customHeight="1" spans="7:14">
      <c r="G26" s="340"/>
      <c r="N26" s="340"/>
    </row>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s="340" customFormat="1" ht="20.1" customHeight="1" spans="2:14">
      <c r="B46" s="341"/>
      <c r="C46" s="341"/>
      <c r="D46" s="341"/>
      <c r="E46" s="341"/>
      <c r="F46" s="341"/>
      <c r="G46" s="341"/>
      <c r="H46" s="342"/>
      <c r="I46" s="341"/>
      <c r="J46" s="341"/>
      <c r="K46" s="341"/>
      <c r="L46" s="341"/>
      <c r="M46" s="341"/>
      <c r="N46" s="341"/>
    </row>
    <row r="47" s="340" customFormat="1" ht="20.1" customHeight="1" spans="2:14">
      <c r="B47" s="341"/>
      <c r="C47" s="341"/>
      <c r="D47" s="341"/>
      <c r="E47" s="341"/>
      <c r="F47" s="341"/>
      <c r="G47" s="341"/>
      <c r="H47" s="342"/>
      <c r="I47" s="341"/>
      <c r="J47" s="341"/>
      <c r="K47" s="341"/>
      <c r="L47" s="341"/>
      <c r="M47" s="341"/>
      <c r="N47" s="341"/>
    </row>
    <row r="48" s="340" customFormat="1" ht="20.1" customHeight="1" spans="2:14">
      <c r="B48" s="341"/>
      <c r="C48" s="341"/>
      <c r="D48" s="341"/>
      <c r="E48" s="341"/>
      <c r="F48" s="341"/>
      <c r="G48" s="341"/>
      <c r="H48" s="342"/>
      <c r="I48" s="341"/>
      <c r="J48" s="341"/>
      <c r="K48" s="341"/>
      <c r="L48" s="341"/>
      <c r="M48" s="341"/>
      <c r="N48" s="341"/>
    </row>
    <row r="49" s="340" customFormat="1" ht="20.1" customHeight="1" spans="2:14">
      <c r="B49" s="341"/>
      <c r="C49" s="341"/>
      <c r="D49" s="341"/>
      <c r="E49" s="341"/>
      <c r="F49" s="341"/>
      <c r="G49" s="341"/>
      <c r="H49" s="342"/>
      <c r="I49" s="341"/>
      <c r="J49" s="341"/>
      <c r="K49" s="341"/>
      <c r="L49" s="341"/>
      <c r="M49" s="341"/>
      <c r="N49" s="341"/>
    </row>
    <row r="50" s="340" customFormat="1" ht="20.1" customHeight="1" spans="2:14">
      <c r="B50" s="341"/>
      <c r="C50" s="341"/>
      <c r="D50" s="341"/>
      <c r="E50" s="341"/>
      <c r="F50" s="341"/>
      <c r="G50" s="341"/>
      <c r="H50" s="342"/>
      <c r="I50" s="341"/>
      <c r="J50" s="341"/>
      <c r="K50" s="341"/>
      <c r="L50" s="341"/>
      <c r="M50" s="341"/>
      <c r="N50" s="341"/>
    </row>
    <row r="51" s="340" customFormat="1" ht="20.1" customHeight="1" spans="2:14">
      <c r="B51" s="341"/>
      <c r="C51" s="341"/>
      <c r="D51" s="341"/>
      <c r="E51" s="341"/>
      <c r="F51" s="341"/>
      <c r="G51" s="341"/>
      <c r="H51" s="342"/>
      <c r="I51" s="341"/>
      <c r="J51" s="341"/>
      <c r="K51" s="341"/>
      <c r="L51" s="341"/>
      <c r="M51" s="341"/>
      <c r="N51" s="341"/>
    </row>
    <row r="52" s="340" customFormat="1" ht="20.1" customHeight="1" spans="2:14">
      <c r="B52" s="341"/>
      <c r="C52" s="341"/>
      <c r="D52" s="341"/>
      <c r="E52" s="341"/>
      <c r="F52" s="341"/>
      <c r="G52" s="341"/>
      <c r="H52" s="342"/>
      <c r="I52" s="341"/>
      <c r="J52" s="341"/>
      <c r="K52" s="341"/>
      <c r="L52" s="341"/>
      <c r="M52" s="341"/>
      <c r="N52" s="341"/>
    </row>
  </sheetData>
  <mergeCells count="4">
    <mergeCell ref="A1:H1"/>
    <mergeCell ref="A2:N2"/>
    <mergeCell ref="A3:H3"/>
    <mergeCell ref="A24:N24"/>
  </mergeCells>
  <printOptions horizontalCentered="1"/>
  <pageMargins left="0.15748031496063" right="0.15748031496063" top="0.511811023622047" bottom="0.31496062992126" header="0.31496062992126" footer="0.31496062992126"/>
  <pageSetup paperSize="9" scale="60" orientation="landscape"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B47"/>
  <sheetViews>
    <sheetView zoomScaleSheetLayoutView="130" workbookViewId="0">
      <selection activeCell="J13" sqref="J13"/>
    </sheetView>
  </sheetViews>
  <sheetFormatPr defaultColWidth="9" defaultRowHeight="21" customHeight="1" outlineLevelCol="1"/>
  <cols>
    <col min="1" max="1" width="54.625" style="328" customWidth="1"/>
    <col min="2" max="2" width="18.625" style="328" customWidth="1"/>
    <col min="3" max="3" width="11.625" style="329" customWidth="1"/>
    <col min="4" max="16384" width="9" style="329"/>
  </cols>
  <sheetData>
    <row r="1" s="325" customFormat="1" customHeight="1" spans="1:2">
      <c r="A1" s="330" t="s">
        <v>597</v>
      </c>
      <c r="B1" s="330"/>
    </row>
    <row r="2" s="326" customFormat="1" ht="26" customHeight="1" spans="1:2">
      <c r="A2" s="331" t="s">
        <v>598</v>
      </c>
      <c r="B2" s="331"/>
    </row>
    <row r="3" ht="33" customHeight="1" spans="1:2">
      <c r="A3" s="332"/>
      <c r="B3" s="141" t="s">
        <v>38</v>
      </c>
    </row>
    <row r="4" s="327" customFormat="1" customHeight="1" spans="1:2">
      <c r="A4" s="96" t="s">
        <v>599</v>
      </c>
      <c r="B4" s="97" t="s">
        <v>43</v>
      </c>
    </row>
    <row r="5" s="327" customFormat="1" customHeight="1" spans="1:2">
      <c r="A5" s="96" t="s">
        <v>600</v>
      </c>
      <c r="B5" s="333"/>
    </row>
    <row r="6" customHeight="1" spans="1:2">
      <c r="A6" s="160" t="s">
        <v>259</v>
      </c>
      <c r="B6" s="334"/>
    </row>
    <row r="7" customHeight="1" spans="1:2">
      <c r="A7" s="162" t="s">
        <v>601</v>
      </c>
      <c r="B7" s="312"/>
    </row>
    <row r="8" customHeight="1" spans="1:2">
      <c r="A8" s="162" t="s">
        <v>602</v>
      </c>
      <c r="B8" s="312"/>
    </row>
    <row r="9" customHeight="1" spans="1:2">
      <c r="A9" s="162" t="s">
        <v>603</v>
      </c>
      <c r="B9" s="312"/>
    </row>
    <row r="10" customHeight="1" spans="1:2">
      <c r="A10" s="162" t="s">
        <v>604</v>
      </c>
      <c r="B10" s="312"/>
    </row>
    <row r="11" customHeight="1" spans="1:2">
      <c r="A11" s="162" t="s">
        <v>603</v>
      </c>
      <c r="B11" s="312"/>
    </row>
    <row r="12" customHeight="1" spans="1:2">
      <c r="A12" s="160" t="s">
        <v>396</v>
      </c>
      <c r="B12" s="334"/>
    </row>
    <row r="13" customHeight="1" spans="1:2">
      <c r="A13" s="162" t="s">
        <v>605</v>
      </c>
      <c r="B13" s="312"/>
    </row>
    <row r="14" customHeight="1" spans="1:2">
      <c r="A14" s="162" t="s">
        <v>606</v>
      </c>
      <c r="B14" s="312"/>
    </row>
    <row r="15" customHeight="1" spans="1:2">
      <c r="A15" s="162" t="s">
        <v>607</v>
      </c>
      <c r="B15" s="312"/>
    </row>
    <row r="16" customHeight="1" spans="1:2">
      <c r="A16" s="162" t="s">
        <v>608</v>
      </c>
      <c r="B16" s="312"/>
    </row>
    <row r="17" customHeight="1" spans="1:2">
      <c r="A17" s="162" t="s">
        <v>609</v>
      </c>
      <c r="B17" s="312"/>
    </row>
    <row r="18" customHeight="1" spans="1:2">
      <c r="A18" s="162" t="s">
        <v>610</v>
      </c>
      <c r="B18" s="312"/>
    </row>
    <row r="19" customHeight="1" spans="1:2">
      <c r="A19" s="162" t="s">
        <v>611</v>
      </c>
      <c r="B19" s="312"/>
    </row>
    <row r="20" customHeight="1" spans="1:2">
      <c r="A20" s="162" t="s">
        <v>612</v>
      </c>
      <c r="B20" s="312"/>
    </row>
    <row r="21" customHeight="1" spans="1:2">
      <c r="A21" s="160" t="s">
        <v>410</v>
      </c>
      <c r="B21" s="334"/>
    </row>
    <row r="22" customHeight="1" spans="1:2">
      <c r="A22" s="162" t="s">
        <v>613</v>
      </c>
      <c r="B22" s="312"/>
    </row>
    <row r="23" customHeight="1" spans="1:2">
      <c r="A23" s="162" t="s">
        <v>603</v>
      </c>
      <c r="B23" s="312"/>
    </row>
    <row r="24" customHeight="1" spans="1:2">
      <c r="A24" s="162" t="s">
        <v>614</v>
      </c>
      <c r="B24" s="312"/>
    </row>
    <row r="25" customHeight="1" spans="1:2">
      <c r="A25" s="162" t="s">
        <v>615</v>
      </c>
      <c r="B25" s="312"/>
    </row>
    <row r="26" customHeight="1" spans="1:2">
      <c r="A26" s="162" t="s">
        <v>616</v>
      </c>
      <c r="B26" s="312"/>
    </row>
    <row r="27" customHeight="1" spans="1:2">
      <c r="A27" s="162" t="s">
        <v>617</v>
      </c>
      <c r="B27" s="312"/>
    </row>
    <row r="28" customHeight="1" spans="1:2">
      <c r="A28" s="160" t="s">
        <v>547</v>
      </c>
      <c r="B28" s="334"/>
    </row>
    <row r="29" customHeight="1" spans="1:2">
      <c r="A29" s="162" t="s">
        <v>618</v>
      </c>
      <c r="B29" s="312"/>
    </row>
    <row r="30" customHeight="1" spans="1:2">
      <c r="A30" s="162" t="s">
        <v>619</v>
      </c>
      <c r="B30" s="312"/>
    </row>
    <row r="31" customHeight="1" spans="1:2">
      <c r="A31" s="162" t="s">
        <v>620</v>
      </c>
      <c r="B31" s="312"/>
    </row>
    <row r="32" customHeight="1" spans="1:2">
      <c r="A32" s="162" t="s">
        <v>621</v>
      </c>
      <c r="B32" s="312"/>
    </row>
    <row r="33" customHeight="1" spans="1:2">
      <c r="A33" s="162" t="s">
        <v>622</v>
      </c>
      <c r="B33" s="312"/>
    </row>
    <row r="34" customHeight="1" spans="1:2">
      <c r="A34" s="162" t="s">
        <v>623</v>
      </c>
      <c r="B34" s="312"/>
    </row>
    <row r="35" customHeight="1" spans="1:2">
      <c r="A35" s="162" t="s">
        <v>624</v>
      </c>
      <c r="B35" s="312"/>
    </row>
    <row r="36" customHeight="1" spans="1:2">
      <c r="A36" s="162" t="s">
        <v>625</v>
      </c>
      <c r="B36" s="312"/>
    </row>
    <row r="37" customHeight="1" spans="1:2">
      <c r="A37" s="162" t="s">
        <v>626</v>
      </c>
      <c r="B37" s="312"/>
    </row>
    <row r="38" customHeight="1" spans="1:2">
      <c r="A38" s="160" t="s">
        <v>550</v>
      </c>
      <c r="B38" s="334"/>
    </row>
    <row r="39" customHeight="1" spans="1:2">
      <c r="A39" s="162" t="s">
        <v>627</v>
      </c>
      <c r="B39" s="312"/>
    </row>
    <row r="40" customHeight="1" spans="1:2">
      <c r="A40" s="162" t="s">
        <v>628</v>
      </c>
      <c r="B40" s="312"/>
    </row>
    <row r="41" customHeight="1" spans="1:2">
      <c r="A41" s="162" t="s">
        <v>629</v>
      </c>
      <c r="B41" s="312"/>
    </row>
    <row r="42" customHeight="1" spans="1:2">
      <c r="A42" s="162" t="s">
        <v>630</v>
      </c>
      <c r="B42" s="312"/>
    </row>
    <row r="43" customHeight="1" spans="1:2">
      <c r="A43" s="160" t="s">
        <v>553</v>
      </c>
      <c r="B43" s="334"/>
    </row>
    <row r="44" customHeight="1" spans="1:2">
      <c r="A44" s="162" t="s">
        <v>631</v>
      </c>
      <c r="B44" s="312"/>
    </row>
    <row r="45" customHeight="1" spans="1:2">
      <c r="A45" s="162" t="s">
        <v>632</v>
      </c>
      <c r="B45" s="312"/>
    </row>
    <row r="46" customHeight="1" spans="1:2">
      <c r="A46" s="162" t="s">
        <v>633</v>
      </c>
      <c r="B46" s="312"/>
    </row>
    <row r="47" ht="40" customHeight="1" spans="1:2">
      <c r="A47" s="335" t="s">
        <v>634</v>
      </c>
      <c r="B47" s="335"/>
    </row>
  </sheetData>
  <mergeCells count="3">
    <mergeCell ref="A1:B1"/>
    <mergeCell ref="A2:B2"/>
    <mergeCell ref="A47:B47"/>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13"/>
  <sheetViews>
    <sheetView workbookViewId="0">
      <selection activeCell="L34" sqref="L34"/>
    </sheetView>
  </sheetViews>
  <sheetFormatPr defaultColWidth="15.125" defaultRowHeight="16.5" outlineLevelCol="3"/>
  <cols>
    <col min="1" max="1" width="27.25" style="136" customWidth="1"/>
    <col min="2" max="2" width="15.125" style="136" customWidth="1"/>
    <col min="3" max="3" width="28.875" style="136" customWidth="1"/>
    <col min="4" max="16384" width="15.125" style="136" customWidth="1"/>
  </cols>
  <sheetData>
    <row r="1" s="134" customFormat="1" ht="18.75" spans="1:4">
      <c r="A1" s="33" t="s">
        <v>635</v>
      </c>
      <c r="B1" s="33"/>
      <c r="C1" s="33"/>
      <c r="D1" s="33"/>
    </row>
    <row r="2" s="135" customFormat="1" ht="25.5" customHeight="1" spans="1:4">
      <c r="A2" s="62" t="s">
        <v>636</v>
      </c>
      <c r="B2" s="62"/>
      <c r="C2" s="62"/>
      <c r="D2" s="62"/>
    </row>
    <row r="3" ht="14.25" customHeight="1" spans="1:4">
      <c r="A3" s="141"/>
      <c r="B3" s="141"/>
      <c r="C3" s="141"/>
      <c r="D3" s="125" t="s">
        <v>38</v>
      </c>
    </row>
    <row r="4" s="137" customFormat="1" ht="30" customHeight="1" spans="1:4">
      <c r="A4" s="126" t="s">
        <v>599</v>
      </c>
      <c r="B4" s="126" t="s">
        <v>43</v>
      </c>
      <c r="C4" s="126" t="s">
        <v>599</v>
      </c>
      <c r="D4" s="127" t="s">
        <v>43</v>
      </c>
    </row>
    <row r="5" s="138" customFormat="1" ht="30" customHeight="1" spans="1:4">
      <c r="A5" s="142" t="s">
        <v>637</v>
      </c>
      <c r="B5" s="143">
        <f>SUM(B6:B12)</f>
        <v>0</v>
      </c>
      <c r="C5" s="142" t="s">
        <v>638</v>
      </c>
      <c r="D5" s="143">
        <f>SUM(D6:D12)</f>
        <v>0</v>
      </c>
    </row>
    <row r="6" s="139" customFormat="1" ht="30" customHeight="1" spans="1:4">
      <c r="A6" s="144" t="s">
        <v>639</v>
      </c>
      <c r="B6" s="145"/>
      <c r="C6" s="130" t="s">
        <v>639</v>
      </c>
      <c r="D6" s="145"/>
    </row>
    <row r="7" s="139" customFormat="1" ht="30" customHeight="1" spans="1:4">
      <c r="A7" s="144" t="s">
        <v>640</v>
      </c>
      <c r="B7" s="145"/>
      <c r="C7" s="130" t="s">
        <v>641</v>
      </c>
      <c r="D7" s="145"/>
    </row>
    <row r="8" ht="30" customHeight="1" spans="1:4">
      <c r="A8" s="144" t="s">
        <v>642</v>
      </c>
      <c r="B8" s="145"/>
      <c r="C8" s="144"/>
      <c r="D8" s="145"/>
    </row>
    <row r="9" s="139" customFormat="1" ht="30" customHeight="1" spans="1:4">
      <c r="A9" s="144" t="s">
        <v>641</v>
      </c>
      <c r="B9" s="145"/>
      <c r="C9" s="144"/>
      <c r="D9" s="145"/>
    </row>
    <row r="10" ht="30" customHeight="1" spans="1:4">
      <c r="A10" s="144" t="s">
        <v>643</v>
      </c>
      <c r="B10" s="145"/>
      <c r="C10" s="144"/>
      <c r="D10" s="145"/>
    </row>
    <row r="11" ht="30" customHeight="1" spans="1:4">
      <c r="A11" s="144" t="s">
        <v>644</v>
      </c>
      <c r="B11" s="145"/>
      <c r="C11" s="144"/>
      <c r="D11" s="145"/>
    </row>
    <row r="12" ht="30" customHeight="1" spans="1:4">
      <c r="A12" s="144" t="s">
        <v>645</v>
      </c>
      <c r="B12" s="145"/>
      <c r="C12" s="144"/>
      <c r="D12" s="145"/>
    </row>
    <row r="13" ht="24" customHeight="1" spans="1:1">
      <c r="A13" s="136" t="s">
        <v>646</v>
      </c>
    </row>
  </sheetData>
  <mergeCells count="2">
    <mergeCell ref="A1:D1"/>
    <mergeCell ref="A2:D2"/>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B97"/>
  <sheetViews>
    <sheetView showZeros="0" workbookViewId="0">
      <selection activeCell="B12" sqref="B12"/>
    </sheetView>
  </sheetViews>
  <sheetFormatPr defaultColWidth="10" defaultRowHeight="16.5" outlineLevelCol="1"/>
  <cols>
    <col min="1" max="1" width="49.5" style="121" customWidth="1"/>
    <col min="2" max="2" width="18.375" style="122" customWidth="1"/>
    <col min="3" max="16384" width="10" style="122"/>
  </cols>
  <sheetData>
    <row r="1" s="116" customFormat="1" ht="18.75" spans="1:2">
      <c r="A1" s="33" t="s">
        <v>647</v>
      </c>
      <c r="B1" s="33"/>
    </row>
    <row r="2" s="117" customFormat="1" ht="24" spans="1:2">
      <c r="A2" s="62" t="s">
        <v>648</v>
      </c>
      <c r="B2" s="62"/>
    </row>
    <row r="3" s="118" customFormat="1" ht="18.75" spans="1:2">
      <c r="A3" s="123" t="s">
        <v>558</v>
      </c>
      <c r="B3" s="123"/>
    </row>
    <row r="4" s="122" customFormat="1" ht="20.25" customHeight="1" spans="1:2">
      <c r="A4" s="124"/>
      <c r="B4" s="125" t="s">
        <v>38</v>
      </c>
    </row>
    <row r="5" s="119" customFormat="1" ht="27" customHeight="1" spans="1:2">
      <c r="A5" s="126" t="s">
        <v>649</v>
      </c>
      <c r="B5" s="127" t="s">
        <v>43</v>
      </c>
    </row>
    <row r="6" s="119" customFormat="1" ht="27" customHeight="1" spans="1:2">
      <c r="A6" s="128" t="s">
        <v>560</v>
      </c>
      <c r="B6" s="323">
        <f>SUM(B7:B7)</f>
        <v>0</v>
      </c>
    </row>
    <row r="7" s="122" customFormat="1" ht="27" customHeight="1" spans="1:2">
      <c r="A7" s="130"/>
      <c r="B7" s="324"/>
    </row>
    <row r="8" s="120" customFormat="1" ht="29" customHeight="1" spans="1:2">
      <c r="A8" s="202" t="s">
        <v>563</v>
      </c>
      <c r="B8" s="202"/>
    </row>
    <row r="9" s="122" customFormat="1" ht="20.1" customHeight="1"/>
    <row r="10" s="122" customFormat="1" ht="20.1" customHeight="1"/>
    <row r="11" s="122" customFormat="1" ht="20.1" customHeight="1"/>
    <row r="12" s="122" customFormat="1" ht="20.1" customHeight="1"/>
    <row r="13" s="122" customFormat="1" ht="20.1" customHeight="1"/>
    <row r="14" s="122" customFormat="1" ht="20.1" customHeight="1"/>
    <row r="15" s="122" customFormat="1" ht="20.1" customHeight="1"/>
    <row r="16" s="122" customFormat="1" ht="20.1" customHeight="1"/>
    <row r="17" s="122" customFormat="1" ht="20.1" customHeight="1"/>
    <row r="18" s="122" customFormat="1" ht="20.1" customHeight="1"/>
    <row r="19" s="122" customFormat="1" ht="20.1" customHeight="1"/>
    <row r="20" s="122" customFormat="1" ht="20.1" customHeight="1"/>
    <row r="21" s="122" customFormat="1" ht="20.1" customHeight="1"/>
    <row r="22" s="122" customFormat="1" ht="20.1" customHeight="1"/>
    <row r="23" s="122" customFormat="1" ht="20.1" customHeight="1"/>
    <row r="24" s="122" customFormat="1" ht="20.1" customHeight="1"/>
    <row r="25" s="122" customFormat="1" ht="20.1" customHeight="1"/>
    <row r="26" s="122" customFormat="1" ht="20.1" customHeight="1"/>
    <row r="27" s="122" customFormat="1" ht="20.1" customHeight="1"/>
    <row r="28" s="122" customFormat="1" ht="20.1" customHeight="1"/>
    <row r="29" s="122" customFormat="1" ht="20.1" customHeight="1"/>
    <row r="30" s="122" customFormat="1"/>
    <row r="31" s="122" customFormat="1"/>
    <row r="32" s="122" customFormat="1"/>
    <row r="33" s="122" customFormat="1"/>
    <row r="34" s="122" customFormat="1"/>
    <row r="35" s="122" customFormat="1"/>
    <row r="36" s="122" customFormat="1"/>
    <row r="37" s="122" customFormat="1"/>
    <row r="38" s="122" customFormat="1"/>
    <row r="39" s="122" customFormat="1"/>
    <row r="40" s="122" customFormat="1"/>
    <row r="41" s="122" customFormat="1"/>
    <row r="42" s="122" customFormat="1"/>
    <row r="43" s="122" customFormat="1"/>
    <row r="44" s="122" customFormat="1"/>
    <row r="45" s="122" customFormat="1"/>
    <row r="46" s="122" customFormat="1"/>
    <row r="47" s="122" customFormat="1"/>
    <row r="48" s="122" customFormat="1"/>
    <row r="49" s="122" customFormat="1"/>
    <row r="50" s="122" customFormat="1"/>
    <row r="51" s="122" customFormat="1"/>
    <row r="52" s="122" customFormat="1"/>
    <row r="53" s="122" customFormat="1"/>
    <row r="54" s="122" customFormat="1"/>
    <row r="55" s="122" customFormat="1"/>
    <row r="56" s="122" customFormat="1"/>
    <row r="57" s="122" customFormat="1"/>
    <row r="58" s="122" customFormat="1"/>
    <row r="59" s="122" customFormat="1"/>
    <row r="60" s="122" customFormat="1"/>
    <row r="61" s="122" customFormat="1"/>
    <row r="62" s="122" customFormat="1"/>
    <row r="63" s="122" customFormat="1"/>
    <row r="64" s="122" customFormat="1"/>
    <row r="65" s="122" customFormat="1"/>
    <row r="66" s="122" customFormat="1"/>
    <row r="67" s="122" customFormat="1"/>
    <row r="68" s="122" customFormat="1"/>
    <row r="69" s="122" customFormat="1"/>
    <row r="70" s="122" customFormat="1"/>
    <row r="71" s="122" customFormat="1"/>
    <row r="72" s="122" customFormat="1"/>
    <row r="73" s="122" customFormat="1"/>
    <row r="74" s="122" customFormat="1"/>
    <row r="75" s="122" customFormat="1"/>
    <row r="76" s="122" customFormat="1"/>
    <row r="77" s="122" customFormat="1"/>
    <row r="78" s="122" customFormat="1"/>
    <row r="79" s="122" customFormat="1"/>
    <row r="80" s="122" customFormat="1"/>
    <row r="81" s="122" customFormat="1"/>
    <row r="82" s="122" customFormat="1"/>
    <row r="83" s="122" customFormat="1"/>
    <row r="84" s="122" customFormat="1"/>
    <row r="85" s="122" customFormat="1"/>
    <row r="86" s="122" customFormat="1"/>
    <row r="87" s="122" customFormat="1"/>
    <row r="88" s="122" customFormat="1"/>
    <row r="89" s="122" customFormat="1"/>
    <row r="90" s="122" customFormat="1"/>
    <row r="91" s="122" customFormat="1"/>
    <row r="92" s="122" customFormat="1"/>
    <row r="93" s="122" customFormat="1"/>
    <row r="94" s="122" customFormat="1"/>
    <row r="95" s="122" customFormat="1"/>
    <row r="96" s="122" customFormat="1"/>
    <row r="97" s="122" customFormat="1"/>
  </sheetData>
  <mergeCells count="4">
    <mergeCell ref="A1:B1"/>
    <mergeCell ref="A2:B2"/>
    <mergeCell ref="A3:B3"/>
    <mergeCell ref="A8:B8"/>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1-2022公共平衡 </vt:lpstr>
      <vt:lpstr>2-2022公共本级支出功能 </vt:lpstr>
      <vt:lpstr>3-2022公共转移支付分项目 </vt:lpstr>
      <vt:lpstr>4-2022基金平衡</vt:lpstr>
      <vt:lpstr>5-2022基金支出</vt:lpstr>
      <vt:lpstr>6-2022基金转移支付收支</vt:lpstr>
      <vt:lpstr>7-2022基金转移支付分项目 </vt:lpstr>
      <vt:lpstr>8-2022国资平衡</vt:lpstr>
      <vt:lpstr>9-2022社保平衡</vt:lpstr>
      <vt:lpstr>10-2022社保结余</vt:lpstr>
      <vt:lpstr>11-2023公共平衡</vt:lpstr>
      <vt:lpstr>12-2023公共本级支出功能 </vt:lpstr>
      <vt:lpstr>13-2023公共基本和项目 </vt:lpstr>
      <vt:lpstr>14-2023公共本级基本支出</vt:lpstr>
      <vt:lpstr>15-2023公共转移支付分项目</vt:lpstr>
      <vt:lpstr>16-2023基金平衡</vt:lpstr>
      <vt:lpstr>17-2023基金支出</vt:lpstr>
      <vt:lpstr>18-2023基金转移支付收支</vt:lpstr>
      <vt:lpstr>19-2023基金转移支付分项目</vt:lpstr>
      <vt:lpstr>20-2023国资平衡</vt:lpstr>
      <vt:lpstr>21-2023社保平衡</vt:lpstr>
      <vt:lpstr>22-2023社保结余</vt:lpstr>
      <vt:lpstr>23-2023镇级三公经费</vt:lpstr>
      <vt:lpstr>24-2022债券使用情况</vt:lpstr>
      <vt:lpstr>25-2023债券安排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海不会怀疑天的蓝</cp:lastModifiedBy>
  <dcterms:created xsi:type="dcterms:W3CDTF">2006-09-13T11:21:00Z</dcterms:created>
  <dcterms:modified xsi:type="dcterms:W3CDTF">2023-02-01T08:07:39Z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B4D967DFD20F4526AEC2BE6DFFE664BE</vt:lpwstr>
  </property>
  <property fmtid="{D5CDD505-2E9C-101B-9397-08002B2CF9AE}" pid="3" name="KSOProductBuildVer">
    <vt:lpwstr>2052-11.1.0.13703</vt:lpwstr>
  </property>
</Properties>
</file>