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综合类" sheetId="1" r:id="rId1"/>
    <sheet name="卫生类" sheetId="2" r:id="rId2"/>
    <sheet name="教育" sheetId="3" r:id="rId3"/>
  </sheets>
  <definedNames/>
  <calcPr fullCalcOnLoad="1"/>
</workbook>
</file>

<file path=xl/sharedStrings.xml><?xml version="1.0" encoding="utf-8"?>
<sst xmlns="http://schemas.openxmlformats.org/spreadsheetml/2006/main" count="904" uniqueCount="444">
  <si>
    <t>北碚区2023重庆国际人才交流大会事业单位考核招聘紧缺高层次人才
总成绩及体检人员名单（综合类）</t>
  </si>
  <si>
    <t>序号</t>
  </si>
  <si>
    <t>报考单位</t>
  </si>
  <si>
    <t>报考职位</t>
  </si>
  <si>
    <t>准考证</t>
  </si>
  <si>
    <t>身份证号后六位</t>
  </si>
  <si>
    <t>笔试成绩</t>
  </si>
  <si>
    <t>面试成绩</t>
  </si>
  <si>
    <t>总成绩</t>
  </si>
  <si>
    <t>是否进入体检</t>
  </si>
  <si>
    <t>备注</t>
  </si>
  <si>
    <t>重庆市北碚区北温泉街道城市管理服务中心</t>
  </si>
  <si>
    <t>城市环境设计</t>
  </si>
  <si>
    <t>34310205908</t>
  </si>
  <si>
    <t>100026</t>
  </si>
  <si>
    <t>是</t>
  </si>
  <si>
    <t>34310202809</t>
  </si>
  <si>
    <t>120317</t>
  </si>
  <si>
    <t>34310200704</t>
  </si>
  <si>
    <t>052531</t>
  </si>
  <si>
    <t>重庆市北碚区辐射环境监督管理站</t>
  </si>
  <si>
    <t>辐射环境监督管理</t>
  </si>
  <si>
    <t>34310206611</t>
  </si>
  <si>
    <t>146681</t>
  </si>
  <si>
    <t>34310201414</t>
  </si>
  <si>
    <t>225068</t>
  </si>
  <si>
    <t>重庆市北碚区生态环境监测站</t>
  </si>
  <si>
    <t>环境监测</t>
  </si>
  <si>
    <t>34310207912</t>
  </si>
  <si>
    <t>311513</t>
  </si>
  <si>
    <t>34310205110</t>
  </si>
  <si>
    <t>281921</t>
  </si>
  <si>
    <t>34310207514</t>
  </si>
  <si>
    <t>280024</t>
  </si>
  <si>
    <t>重庆市北碚区住房和城乡建设事务中心</t>
  </si>
  <si>
    <t>建筑管理</t>
  </si>
  <si>
    <t>34310204019</t>
  </si>
  <si>
    <t>026031</t>
  </si>
  <si>
    <t>缺考</t>
  </si>
  <si>
    <t>34310200515</t>
  </si>
  <si>
    <t>184970</t>
  </si>
  <si>
    <t>34310200401</t>
  </si>
  <si>
    <t>187410</t>
  </si>
  <si>
    <t>重庆市北碚区疾病预防控制中心</t>
  </si>
  <si>
    <t>病媒生物防制</t>
  </si>
  <si>
    <t>34310202802</t>
  </si>
  <si>
    <t>142319</t>
  </si>
  <si>
    <t>34310205709</t>
  </si>
  <si>
    <t>018973</t>
  </si>
  <si>
    <t>34310202605</t>
  </si>
  <si>
    <t>092820</t>
  </si>
  <si>
    <t>34310204806</t>
  </si>
  <si>
    <t>103528</t>
  </si>
  <si>
    <t>职业建设项目评价</t>
  </si>
  <si>
    <t>34310202929</t>
  </si>
  <si>
    <t>201930</t>
  </si>
  <si>
    <t>34310203316</t>
  </si>
  <si>
    <t>212211</t>
  </si>
  <si>
    <t>34310203528</t>
  </si>
  <si>
    <t>210013</t>
  </si>
  <si>
    <t>重庆市北碚图书馆</t>
  </si>
  <si>
    <t>信息技术岗</t>
  </si>
  <si>
    <t>34310208408</t>
  </si>
  <si>
    <t>297526</t>
  </si>
  <si>
    <t>34310207105</t>
  </si>
  <si>
    <t>140037</t>
  </si>
  <si>
    <t>34310201408</t>
  </si>
  <si>
    <t>312342</t>
  </si>
  <si>
    <t>重庆市北碚区复兴街道文化服务中心</t>
  </si>
  <si>
    <t>综合管理</t>
  </si>
  <si>
    <t>34310206730</t>
  </si>
  <si>
    <t>215421</t>
  </si>
  <si>
    <t>34310205529</t>
  </si>
  <si>
    <t>258084</t>
  </si>
  <si>
    <t>34310206216</t>
  </si>
  <si>
    <t>131527</t>
  </si>
  <si>
    <t>重庆市北碚区重点项目服务中心</t>
  </si>
  <si>
    <t>34310401930</t>
  </si>
  <si>
    <t>198723</t>
  </si>
  <si>
    <t>34310208328</t>
  </si>
  <si>
    <t>206214</t>
  </si>
  <si>
    <t>西南大学两江实验学校</t>
  </si>
  <si>
    <t>会计</t>
  </si>
  <si>
    <t>34310207714</t>
  </si>
  <si>
    <t>302729</t>
  </si>
  <si>
    <t>34310209615</t>
  </si>
  <si>
    <t>26728X</t>
  </si>
  <si>
    <t>重庆市北碚区林业行政执法事务中心</t>
  </si>
  <si>
    <t>林业执法</t>
  </si>
  <si>
    <t>34310201916</t>
  </si>
  <si>
    <t>174670</t>
  </si>
  <si>
    <t>34310209316</t>
  </si>
  <si>
    <t>101226</t>
  </si>
  <si>
    <t>34310202516</t>
  </si>
  <si>
    <t>091639</t>
  </si>
  <si>
    <t>重庆市北碚区林业科技推广站</t>
  </si>
  <si>
    <t>林业科技推广</t>
  </si>
  <si>
    <t>34310203007</t>
  </si>
  <si>
    <t>062019</t>
  </si>
  <si>
    <t>34310205909</t>
  </si>
  <si>
    <t>068807</t>
  </si>
  <si>
    <t>34310206110</t>
  </si>
  <si>
    <t>188769</t>
  </si>
  <si>
    <t>重庆市北碚区自贸区事务中心</t>
  </si>
  <si>
    <t>园城规划</t>
  </si>
  <si>
    <t>34310207225</t>
  </si>
  <si>
    <t>160024</t>
  </si>
  <si>
    <t>34310207622</t>
  </si>
  <si>
    <t>242428</t>
  </si>
  <si>
    <t>34310210022</t>
  </si>
  <si>
    <t>127037</t>
  </si>
  <si>
    <t>重庆市北碚区同兴工业园区事务中心</t>
  </si>
  <si>
    <t>融资管理</t>
  </si>
  <si>
    <t>34310207921</t>
  </si>
  <si>
    <t>131044</t>
  </si>
  <si>
    <t>34310206519</t>
  </si>
  <si>
    <t>218079</t>
  </si>
  <si>
    <t>重庆市北碚区工业互联网产业生态园事务中心</t>
  </si>
  <si>
    <t>数字经济</t>
  </si>
  <si>
    <t>34310201811</t>
  </si>
  <si>
    <t>137412</t>
  </si>
  <si>
    <t>34310206401</t>
  </si>
  <si>
    <t>205067</t>
  </si>
  <si>
    <t>34310204210</t>
  </si>
  <si>
    <t>175112</t>
  </si>
  <si>
    <t>古籍文献岗</t>
  </si>
  <si>
    <t>——</t>
  </si>
  <si>
    <t>031864</t>
  </si>
  <si>
    <t>79.40</t>
  </si>
  <si>
    <t>266123</t>
  </si>
  <si>
    <t>74.00</t>
  </si>
  <si>
    <t>062611</t>
  </si>
  <si>
    <t>71.80</t>
  </si>
  <si>
    <t>163565</t>
  </si>
  <si>
    <t>77.60</t>
  </si>
  <si>
    <t>重庆市北碚区中医院</t>
  </si>
  <si>
    <t>信息管理</t>
  </si>
  <si>
    <t>170034</t>
  </si>
  <si>
    <t>76.00</t>
  </si>
  <si>
    <t>020252</t>
  </si>
  <si>
    <t>71.40</t>
  </si>
  <si>
    <t>060676</t>
  </si>
  <si>
    <t>75.80</t>
  </si>
  <si>
    <t>061611</t>
  </si>
  <si>
    <t>74.40</t>
  </si>
  <si>
    <t>242252</t>
  </si>
  <si>
    <t>78.40</t>
  </si>
  <si>
    <t>财务管理</t>
  </si>
  <si>
    <t>080043</t>
  </si>
  <si>
    <t>78.20</t>
  </si>
  <si>
    <t>196040</t>
  </si>
  <si>
    <t>178948</t>
  </si>
  <si>
    <t>79.20</t>
  </si>
  <si>
    <t>290034</t>
  </si>
  <si>
    <t>053569</t>
  </si>
  <si>
    <t>74.80</t>
  </si>
  <si>
    <t>04486X</t>
  </si>
  <si>
    <t>75.40</t>
  </si>
  <si>
    <t>311067</t>
  </si>
  <si>
    <t>76.20</t>
  </si>
  <si>
    <t>121729</t>
  </si>
  <si>
    <t>042703</t>
  </si>
  <si>
    <t>251400</t>
  </si>
  <si>
    <t>76.80</t>
  </si>
  <si>
    <t>13472X</t>
  </si>
  <si>
    <t>73.60</t>
  </si>
  <si>
    <t>010042</t>
  </si>
  <si>
    <t>77.80</t>
  </si>
  <si>
    <t>北碚区2023重庆国际人才交流大会事业单位考核招聘紧缺高层次人才
总成绩及体检人员名单（卫生类）</t>
  </si>
  <si>
    <t>1</t>
  </si>
  <si>
    <t>重庆市第九人民医院</t>
  </si>
  <si>
    <t>重症医学科医生</t>
  </si>
  <si>
    <t>229348</t>
  </si>
  <si>
    <t>2</t>
  </si>
  <si>
    <t>病理科医生</t>
  </si>
  <si>
    <t>104281</t>
  </si>
  <si>
    <t>3</t>
  </si>
  <si>
    <t>老年医学科医生</t>
  </si>
  <si>
    <t>34350101211</t>
  </si>
  <si>
    <t>240228</t>
  </si>
  <si>
    <t>4</t>
  </si>
  <si>
    <t>34350101308</t>
  </si>
  <si>
    <t>016884</t>
  </si>
  <si>
    <t>5</t>
  </si>
  <si>
    <t>34350400908</t>
  </si>
  <si>
    <t>136086</t>
  </si>
  <si>
    <t>6</t>
  </si>
  <si>
    <t>神经内科医生1</t>
  </si>
  <si>
    <t>34350100401</t>
  </si>
  <si>
    <t>110022</t>
  </si>
  <si>
    <t>7</t>
  </si>
  <si>
    <t>34350101021</t>
  </si>
  <si>
    <t>247038</t>
  </si>
  <si>
    <t>8</t>
  </si>
  <si>
    <t>34350401601</t>
  </si>
  <si>
    <t>183427</t>
  </si>
  <si>
    <t>9</t>
  </si>
  <si>
    <t>急诊科医师2</t>
  </si>
  <si>
    <t>311086</t>
  </si>
  <si>
    <t>10</t>
  </si>
  <si>
    <t>190021</t>
  </si>
  <si>
    <t>11</t>
  </si>
  <si>
    <t>070025</t>
  </si>
  <si>
    <t>12</t>
  </si>
  <si>
    <t>151021</t>
  </si>
  <si>
    <t>13</t>
  </si>
  <si>
    <t>056028</t>
  </si>
  <si>
    <t>14</t>
  </si>
  <si>
    <t>急诊科医师1</t>
  </si>
  <si>
    <t>220210</t>
  </si>
  <si>
    <t>15</t>
  </si>
  <si>
    <t>检验人员</t>
  </si>
  <si>
    <t>200028</t>
  </si>
  <si>
    <t>16</t>
  </si>
  <si>
    <t>内分泌医师</t>
  </si>
  <si>
    <t>212812</t>
  </si>
  <si>
    <t>17</t>
  </si>
  <si>
    <t>重症医学科医师1</t>
  </si>
  <si>
    <t>072166</t>
  </si>
  <si>
    <t>18</t>
  </si>
  <si>
    <t>风湿病科医师</t>
  </si>
  <si>
    <t>34350100215</t>
  </si>
  <si>
    <t>086518</t>
  </si>
  <si>
    <t>19</t>
  </si>
  <si>
    <t>34350400912</t>
  </si>
  <si>
    <t>167220</t>
  </si>
  <si>
    <t>20</t>
  </si>
  <si>
    <t>34350401315</t>
  </si>
  <si>
    <t>019227</t>
  </si>
  <si>
    <t>21</t>
  </si>
  <si>
    <t>针灸科医师2</t>
  </si>
  <si>
    <t>34350100415</t>
  </si>
  <si>
    <t>043687</t>
  </si>
  <si>
    <t>22</t>
  </si>
  <si>
    <t>34350101414</t>
  </si>
  <si>
    <t>291929</t>
  </si>
  <si>
    <t>23</t>
  </si>
  <si>
    <t>34350401301</t>
  </si>
  <si>
    <t>158218</t>
  </si>
  <si>
    <t>24</t>
  </si>
  <si>
    <t>心内科医师</t>
  </si>
  <si>
    <t>34350100709</t>
  </si>
  <si>
    <t>092703</t>
  </si>
  <si>
    <t>25</t>
  </si>
  <si>
    <t>34350100904</t>
  </si>
  <si>
    <t>214667</t>
  </si>
  <si>
    <t>26</t>
  </si>
  <si>
    <t>34350401415</t>
  </si>
  <si>
    <t>121816</t>
  </si>
  <si>
    <t>27</t>
  </si>
  <si>
    <t>感染科医生</t>
  </si>
  <si>
    <t>273270</t>
  </si>
  <si>
    <t>28</t>
  </si>
  <si>
    <t>243224</t>
  </si>
  <si>
    <t>29</t>
  </si>
  <si>
    <t>180822</t>
  </si>
  <si>
    <t>30</t>
  </si>
  <si>
    <t>075557</t>
  </si>
  <si>
    <t>31</t>
  </si>
  <si>
    <t>082421</t>
  </si>
  <si>
    <t>32</t>
  </si>
  <si>
    <t>超声科医生</t>
  </si>
  <si>
    <t>090420</t>
  </si>
  <si>
    <t>33</t>
  </si>
  <si>
    <t>025124</t>
  </si>
  <si>
    <t>34</t>
  </si>
  <si>
    <t>080018</t>
  </si>
  <si>
    <t>35</t>
  </si>
  <si>
    <t>儿童保健科科研2</t>
  </si>
  <si>
    <t>02004X</t>
  </si>
  <si>
    <t>36</t>
  </si>
  <si>
    <t>眼科医生</t>
  </si>
  <si>
    <t>34350100511</t>
  </si>
  <si>
    <t>026027</t>
  </si>
  <si>
    <t>37</t>
  </si>
  <si>
    <t>34350101511</t>
  </si>
  <si>
    <t>030025</t>
  </si>
  <si>
    <t>38</t>
  </si>
  <si>
    <t>34350401812</t>
  </si>
  <si>
    <t>284548</t>
  </si>
  <si>
    <t>39</t>
  </si>
  <si>
    <t>胃肠与血管外科医生</t>
  </si>
  <si>
    <t>34350100515</t>
  </si>
  <si>
    <t>122579</t>
  </si>
  <si>
    <t>40</t>
  </si>
  <si>
    <t>34350101315</t>
  </si>
  <si>
    <t>200036</t>
  </si>
  <si>
    <t>41</t>
  </si>
  <si>
    <t>34350101415</t>
  </si>
  <si>
    <t>277238</t>
  </si>
  <si>
    <t>42</t>
  </si>
  <si>
    <t>手术麻醉科医生</t>
  </si>
  <si>
    <t>210022</t>
  </si>
  <si>
    <t>43</t>
  </si>
  <si>
    <t>302027</t>
  </si>
  <si>
    <t>44</t>
  </si>
  <si>
    <t>024263</t>
  </si>
  <si>
    <t>45</t>
  </si>
  <si>
    <t>重庆市北碚区妇幼保健计划生育服务中心</t>
  </si>
  <si>
    <t>中医妇科医生</t>
  </si>
  <si>
    <t>253689</t>
  </si>
  <si>
    <t>46</t>
  </si>
  <si>
    <t>054382</t>
  </si>
  <si>
    <t>47</t>
  </si>
  <si>
    <t>132446</t>
  </si>
  <si>
    <t>48</t>
  </si>
  <si>
    <t>074420</t>
  </si>
  <si>
    <t>49</t>
  </si>
  <si>
    <t>075187</t>
  </si>
  <si>
    <t>50</t>
  </si>
  <si>
    <t>理化检验</t>
  </si>
  <si>
    <t>071060</t>
  </si>
  <si>
    <t>51</t>
  </si>
  <si>
    <t>公共卫生与预防2</t>
  </si>
  <si>
    <t>201440</t>
  </si>
  <si>
    <t>52</t>
  </si>
  <si>
    <t>公共卫生与预防6</t>
  </si>
  <si>
    <t>34350100213</t>
  </si>
  <si>
    <t>154439</t>
  </si>
  <si>
    <t>53</t>
  </si>
  <si>
    <t>34350100312</t>
  </si>
  <si>
    <t>208924</t>
  </si>
  <si>
    <t>54</t>
  </si>
  <si>
    <t>34350101513</t>
  </si>
  <si>
    <t>185920</t>
  </si>
  <si>
    <t>55</t>
  </si>
  <si>
    <t>34350401107</t>
  </si>
  <si>
    <t>141711</t>
  </si>
  <si>
    <t>56</t>
  </si>
  <si>
    <t>34350401313</t>
  </si>
  <si>
    <t>011505</t>
  </si>
  <si>
    <t>57</t>
  </si>
  <si>
    <t>34350401610</t>
  </si>
  <si>
    <t>090013</t>
  </si>
  <si>
    <t>58</t>
  </si>
  <si>
    <t>公共卫生与预防5</t>
  </si>
  <si>
    <t>34350100721</t>
  </si>
  <si>
    <t>056981</t>
  </si>
  <si>
    <t>59</t>
  </si>
  <si>
    <t>34350401526</t>
  </si>
  <si>
    <t>221621</t>
  </si>
  <si>
    <t>60</t>
  </si>
  <si>
    <t>34350401619</t>
  </si>
  <si>
    <t>256429</t>
  </si>
  <si>
    <t>61</t>
  </si>
  <si>
    <t>公共卫生与预防4</t>
  </si>
  <si>
    <t>34350100229</t>
  </si>
  <si>
    <t>053026</t>
  </si>
  <si>
    <t>62</t>
  </si>
  <si>
    <t>34350100429</t>
  </si>
  <si>
    <t>164290</t>
  </si>
  <si>
    <t>63</t>
  </si>
  <si>
    <t>34350100628</t>
  </si>
  <si>
    <t>243124</t>
  </si>
  <si>
    <t>64</t>
  </si>
  <si>
    <t>34350100730</t>
  </si>
  <si>
    <t>156028</t>
  </si>
  <si>
    <t>65</t>
  </si>
  <si>
    <t>34350101030</t>
  </si>
  <si>
    <t>029424</t>
  </si>
  <si>
    <t>66</t>
  </si>
  <si>
    <t>34350101229</t>
  </si>
  <si>
    <t>14002X</t>
  </si>
  <si>
    <t>67</t>
  </si>
  <si>
    <t>34350101425</t>
  </si>
  <si>
    <t>133545</t>
  </si>
  <si>
    <t>68</t>
  </si>
  <si>
    <t>34350401025</t>
  </si>
  <si>
    <t>243407</t>
  </si>
  <si>
    <t>69</t>
  </si>
  <si>
    <t>34350401128</t>
  </si>
  <si>
    <t>083129</t>
  </si>
  <si>
    <t>70</t>
  </si>
  <si>
    <t>34350401627</t>
  </si>
  <si>
    <t>200023</t>
  </si>
  <si>
    <t>71</t>
  </si>
  <si>
    <t>34350401726</t>
  </si>
  <si>
    <t>030640</t>
  </si>
  <si>
    <t>72</t>
  </si>
  <si>
    <t>公共卫生与预防3</t>
  </si>
  <si>
    <t>34350100509</t>
  </si>
  <si>
    <t>081225</t>
  </si>
  <si>
    <t>73</t>
  </si>
  <si>
    <t>34350100707</t>
  </si>
  <si>
    <t>153584</t>
  </si>
  <si>
    <t>74</t>
  </si>
  <si>
    <t>34350101209</t>
  </si>
  <si>
    <t>231170</t>
  </si>
  <si>
    <t>75</t>
  </si>
  <si>
    <t>34350101407</t>
  </si>
  <si>
    <t>293224</t>
  </si>
  <si>
    <t>76</t>
  </si>
  <si>
    <t>34350400906</t>
  </si>
  <si>
    <t>200041</t>
  </si>
  <si>
    <t>77</t>
  </si>
  <si>
    <t>34350400907</t>
  </si>
  <si>
    <t>040162</t>
  </si>
  <si>
    <t>78</t>
  </si>
  <si>
    <t>34350401308</t>
  </si>
  <si>
    <t>24445X</t>
  </si>
  <si>
    <t>79</t>
  </si>
  <si>
    <t>34350401808</t>
  </si>
  <si>
    <t>046246</t>
  </si>
  <si>
    <t>80</t>
  </si>
  <si>
    <t>34350401809</t>
  </si>
  <si>
    <t>120363</t>
  </si>
  <si>
    <t>81</t>
  </si>
  <si>
    <t>针灸科医师1</t>
  </si>
  <si>
    <t>076229</t>
  </si>
  <si>
    <t>博士研究生</t>
  </si>
  <si>
    <t>82</t>
  </si>
  <si>
    <t>神经内科医生2</t>
  </si>
  <si>
    <t>正高</t>
  </si>
  <si>
    <t>北碚区2023重庆国际人才交流大会事业单位考核招聘紧缺高层次人才
总成绩及体检人员名单（教育类）</t>
  </si>
  <si>
    <t>专业技能测试（试讲）</t>
  </si>
  <si>
    <t>结构化面试</t>
  </si>
  <si>
    <t>西大两江实验学校</t>
  </si>
  <si>
    <t>初中数学</t>
  </si>
  <si>
    <t>34340402319</t>
  </si>
  <si>
    <t>231022</t>
  </si>
  <si>
    <t>34340302417</t>
  </si>
  <si>
    <t>15352X</t>
  </si>
  <si>
    <t>34340304723</t>
  </si>
  <si>
    <t>130022</t>
  </si>
  <si>
    <t>初中物理</t>
  </si>
  <si>
    <t>34340403107</t>
  </si>
  <si>
    <t>304000</t>
  </si>
  <si>
    <t>34340402707</t>
  </si>
  <si>
    <t>225565</t>
  </si>
  <si>
    <t>34340303306</t>
  </si>
  <si>
    <t>031341</t>
  </si>
  <si>
    <t>34340402305</t>
  </si>
  <si>
    <t>075629</t>
  </si>
  <si>
    <t>34340301807</t>
  </si>
  <si>
    <t>210218</t>
  </si>
  <si>
    <t>34340303706</t>
  </si>
  <si>
    <t>141968</t>
  </si>
  <si>
    <t>初中语文</t>
  </si>
  <si>
    <t>34340301016</t>
  </si>
  <si>
    <t>21236X</t>
  </si>
  <si>
    <t>34340302230</t>
  </si>
  <si>
    <t>095521</t>
  </si>
  <si>
    <t>34340403316</t>
  </si>
  <si>
    <t>020028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</si>
</sst>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20"/>
      <name val="方正小标宋_GBK"/>
      <family val="4"/>
    </font>
    <font>
      <sz val="12"/>
      <name val="方正黑体_GBK"/>
      <family val="4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0"/>
      <color indexed="8"/>
      <name val="宋体"/>
      <family val="0"/>
    </font>
    <font>
      <sz val="10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4" xfId="0" applyNumberFormat="1" applyFont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 applyProtection="1">
      <alignment horizontal="center" vertical="center"/>
      <protection/>
    </xf>
    <xf numFmtId="17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9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/>
      <protection/>
    </xf>
    <xf numFmtId="177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5"/>
  <sheetViews>
    <sheetView zoomScale="141" zoomScaleNormal="141" zoomScaleSheetLayoutView="100" workbookViewId="0" topLeftCell="A1">
      <selection activeCell="H3" sqref="H3"/>
    </sheetView>
  </sheetViews>
  <sheetFormatPr defaultColWidth="9.00390625" defaultRowHeight="14.25"/>
  <cols>
    <col min="1" max="1" width="6.25390625" style="1" customWidth="1"/>
    <col min="2" max="2" width="20.625" style="2" customWidth="1"/>
    <col min="3" max="3" width="13.50390625" style="2" customWidth="1"/>
    <col min="4" max="4" width="13.625" style="2" customWidth="1"/>
    <col min="5" max="5" width="13.125" style="3" customWidth="1"/>
    <col min="6" max="6" width="10.25390625" style="4" customWidth="1"/>
    <col min="7" max="7" width="10.00390625" style="2" customWidth="1"/>
    <col min="8" max="8" width="8.375" style="1" customWidth="1"/>
    <col min="9" max="9" width="7.75390625" style="2" customWidth="1"/>
    <col min="10" max="228" width="9.00390625" style="1" customWidth="1"/>
    <col min="229" max="250" width="9.00390625" style="5" customWidth="1"/>
  </cols>
  <sheetData>
    <row r="1" spans="1:250" s="1" customFormat="1" ht="6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s="1" customFormat="1" ht="52.5" customHeight="1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6" t="s">
        <v>6</v>
      </c>
      <c r="G2" s="25" t="s">
        <v>7</v>
      </c>
      <c r="H2" s="25" t="s">
        <v>8</v>
      </c>
      <c r="I2" s="25" t="s">
        <v>9</v>
      </c>
      <c r="J2" s="21" t="s">
        <v>10</v>
      </c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10" s="40" customFormat="1" ht="33.75" customHeight="1">
      <c r="A3" s="41">
        <v>1</v>
      </c>
      <c r="B3" s="42" t="s">
        <v>11</v>
      </c>
      <c r="C3" s="42" t="s">
        <v>12</v>
      </c>
      <c r="D3" s="42" t="s">
        <v>13</v>
      </c>
      <c r="E3" s="43" t="s">
        <v>14</v>
      </c>
      <c r="F3" s="44">
        <v>60.6</v>
      </c>
      <c r="G3" s="45">
        <v>79.8</v>
      </c>
      <c r="H3" s="45">
        <f aca="true" t="shared" si="0" ref="H3:H10">F3*0.5+G3*0.5</f>
        <v>70.2</v>
      </c>
      <c r="I3" s="51" t="s">
        <v>15</v>
      </c>
      <c r="J3" s="54"/>
    </row>
    <row r="4" spans="1:10" s="40" customFormat="1" ht="33.75" customHeight="1">
      <c r="A4" s="41">
        <v>2</v>
      </c>
      <c r="B4" s="42" t="s">
        <v>11</v>
      </c>
      <c r="C4" s="42" t="s">
        <v>12</v>
      </c>
      <c r="D4" s="42" t="s">
        <v>16</v>
      </c>
      <c r="E4" s="43" t="s">
        <v>17</v>
      </c>
      <c r="F4" s="44">
        <v>59.5</v>
      </c>
      <c r="G4" s="45">
        <v>79.6</v>
      </c>
      <c r="H4" s="45">
        <f t="shared" si="0"/>
        <v>69.55</v>
      </c>
      <c r="I4" s="51"/>
      <c r="J4" s="54"/>
    </row>
    <row r="5" spans="1:10" s="40" customFormat="1" ht="33.75" customHeight="1">
      <c r="A5" s="41">
        <v>3</v>
      </c>
      <c r="B5" s="42" t="s">
        <v>11</v>
      </c>
      <c r="C5" s="42" t="s">
        <v>12</v>
      </c>
      <c r="D5" s="42" t="s">
        <v>18</v>
      </c>
      <c r="E5" s="43" t="s">
        <v>19</v>
      </c>
      <c r="F5" s="44">
        <v>58.8</v>
      </c>
      <c r="G5" s="45">
        <v>78.6</v>
      </c>
      <c r="H5" s="45">
        <f t="shared" si="0"/>
        <v>68.69999999999999</v>
      </c>
      <c r="I5" s="51"/>
      <c r="J5" s="54"/>
    </row>
    <row r="6" spans="1:10" s="40" customFormat="1" ht="33.75" customHeight="1">
      <c r="A6" s="41">
        <v>4</v>
      </c>
      <c r="B6" s="42" t="s">
        <v>20</v>
      </c>
      <c r="C6" s="42" t="s">
        <v>21</v>
      </c>
      <c r="D6" s="42" t="s">
        <v>22</v>
      </c>
      <c r="E6" s="43" t="s">
        <v>23</v>
      </c>
      <c r="F6" s="44">
        <v>70.6</v>
      </c>
      <c r="G6" s="45">
        <v>83.2</v>
      </c>
      <c r="H6" s="45">
        <f t="shared" si="0"/>
        <v>76.9</v>
      </c>
      <c r="I6" s="51" t="s">
        <v>15</v>
      </c>
      <c r="J6" s="54"/>
    </row>
    <row r="7" spans="1:10" s="40" customFormat="1" ht="33.75" customHeight="1">
      <c r="A7" s="41">
        <v>5</v>
      </c>
      <c r="B7" s="42" t="s">
        <v>20</v>
      </c>
      <c r="C7" s="42" t="s">
        <v>21</v>
      </c>
      <c r="D7" s="42" t="s">
        <v>24</v>
      </c>
      <c r="E7" s="43" t="s">
        <v>25</v>
      </c>
      <c r="F7" s="44">
        <v>69.3</v>
      </c>
      <c r="G7" s="46">
        <v>79</v>
      </c>
      <c r="H7" s="45">
        <f t="shared" si="0"/>
        <v>74.15</v>
      </c>
      <c r="I7" s="53"/>
      <c r="J7" s="54"/>
    </row>
    <row r="8" spans="1:10" s="40" customFormat="1" ht="33.75" customHeight="1">
      <c r="A8" s="41">
        <v>6</v>
      </c>
      <c r="B8" s="42" t="s">
        <v>26</v>
      </c>
      <c r="C8" s="42" t="s">
        <v>27</v>
      </c>
      <c r="D8" s="42" t="s">
        <v>28</v>
      </c>
      <c r="E8" s="43" t="s">
        <v>29</v>
      </c>
      <c r="F8" s="44">
        <v>75.8</v>
      </c>
      <c r="G8" s="46">
        <v>79.2</v>
      </c>
      <c r="H8" s="45">
        <f t="shared" si="0"/>
        <v>77.5</v>
      </c>
      <c r="I8" s="51" t="s">
        <v>15</v>
      </c>
      <c r="J8" s="54"/>
    </row>
    <row r="9" spans="1:10" s="40" customFormat="1" ht="33.75" customHeight="1">
      <c r="A9" s="41">
        <v>7</v>
      </c>
      <c r="B9" s="42" t="s">
        <v>26</v>
      </c>
      <c r="C9" s="42" t="s">
        <v>27</v>
      </c>
      <c r="D9" s="42" t="s">
        <v>30</v>
      </c>
      <c r="E9" s="43" t="s">
        <v>31</v>
      </c>
      <c r="F9" s="44">
        <v>69.6</v>
      </c>
      <c r="G9" s="46">
        <v>83.8</v>
      </c>
      <c r="H9" s="45">
        <f t="shared" si="0"/>
        <v>76.69999999999999</v>
      </c>
      <c r="I9" s="53"/>
      <c r="J9" s="54"/>
    </row>
    <row r="10" spans="1:10" s="40" customFormat="1" ht="33.75" customHeight="1">
      <c r="A10" s="41">
        <v>8</v>
      </c>
      <c r="B10" s="42" t="s">
        <v>26</v>
      </c>
      <c r="C10" s="42" t="s">
        <v>27</v>
      </c>
      <c r="D10" s="42" t="s">
        <v>32</v>
      </c>
      <c r="E10" s="43" t="s">
        <v>33</v>
      </c>
      <c r="F10" s="44">
        <v>69.5</v>
      </c>
      <c r="G10" s="46">
        <v>83.4</v>
      </c>
      <c r="H10" s="45">
        <f t="shared" si="0"/>
        <v>76.45</v>
      </c>
      <c r="I10" s="53"/>
      <c r="J10" s="54"/>
    </row>
    <row r="11" spans="1:10" s="40" customFormat="1" ht="33.75" customHeight="1">
      <c r="A11" s="41">
        <v>9</v>
      </c>
      <c r="B11" s="42" t="s">
        <v>34</v>
      </c>
      <c r="C11" s="42" t="s">
        <v>35</v>
      </c>
      <c r="D11" s="42" t="s">
        <v>36</v>
      </c>
      <c r="E11" s="43" t="s">
        <v>37</v>
      </c>
      <c r="F11" s="44">
        <v>75.5</v>
      </c>
      <c r="G11" s="46" t="s">
        <v>38</v>
      </c>
      <c r="H11" s="45">
        <f>F11*0.5</f>
        <v>37.75</v>
      </c>
      <c r="I11" s="53"/>
      <c r="J11" s="54"/>
    </row>
    <row r="12" spans="1:10" s="40" customFormat="1" ht="33.75" customHeight="1">
      <c r="A12" s="41">
        <v>10</v>
      </c>
      <c r="B12" s="42" t="s">
        <v>34</v>
      </c>
      <c r="C12" s="42" t="s">
        <v>35</v>
      </c>
      <c r="D12" s="42" t="s">
        <v>39</v>
      </c>
      <c r="E12" s="43" t="s">
        <v>40</v>
      </c>
      <c r="F12" s="44">
        <v>72</v>
      </c>
      <c r="G12" s="45">
        <v>78.4</v>
      </c>
      <c r="H12" s="45">
        <f aca="true" t="shared" si="1" ref="H12:H19">F12*0.5+G12*0.5</f>
        <v>75.2</v>
      </c>
      <c r="I12" s="51"/>
      <c r="J12" s="54"/>
    </row>
    <row r="13" spans="1:10" s="40" customFormat="1" ht="33.75" customHeight="1">
      <c r="A13" s="41">
        <v>11</v>
      </c>
      <c r="B13" s="42" t="s">
        <v>34</v>
      </c>
      <c r="C13" s="42" t="s">
        <v>35</v>
      </c>
      <c r="D13" s="42" t="s">
        <v>41</v>
      </c>
      <c r="E13" s="43" t="s">
        <v>42</v>
      </c>
      <c r="F13" s="44">
        <v>70.2</v>
      </c>
      <c r="G13" s="45">
        <v>81.2</v>
      </c>
      <c r="H13" s="45">
        <f t="shared" si="1"/>
        <v>75.7</v>
      </c>
      <c r="I13" s="51" t="s">
        <v>15</v>
      </c>
      <c r="J13" s="54"/>
    </row>
    <row r="14" spans="1:10" s="40" customFormat="1" ht="33.75" customHeight="1">
      <c r="A14" s="41">
        <v>12</v>
      </c>
      <c r="B14" s="42" t="s">
        <v>43</v>
      </c>
      <c r="C14" s="42" t="s">
        <v>44</v>
      </c>
      <c r="D14" s="42" t="s">
        <v>45</v>
      </c>
      <c r="E14" s="43" t="s">
        <v>46</v>
      </c>
      <c r="F14" s="44">
        <v>69.4</v>
      </c>
      <c r="G14" s="45">
        <v>81</v>
      </c>
      <c r="H14" s="45">
        <f t="shared" si="1"/>
        <v>75.2</v>
      </c>
      <c r="I14" s="51" t="s">
        <v>15</v>
      </c>
      <c r="J14" s="54"/>
    </row>
    <row r="15" spans="1:10" s="40" customFormat="1" ht="33.75" customHeight="1">
      <c r="A15" s="41">
        <v>13</v>
      </c>
      <c r="B15" s="42" t="s">
        <v>43</v>
      </c>
      <c r="C15" s="42" t="s">
        <v>44</v>
      </c>
      <c r="D15" s="42" t="s">
        <v>47</v>
      </c>
      <c r="E15" s="43" t="s">
        <v>48</v>
      </c>
      <c r="F15" s="44">
        <v>65.7</v>
      </c>
      <c r="G15" s="45">
        <v>81.4</v>
      </c>
      <c r="H15" s="45">
        <f t="shared" si="1"/>
        <v>73.55000000000001</v>
      </c>
      <c r="I15" s="51"/>
      <c r="J15" s="54"/>
    </row>
    <row r="16" spans="1:10" s="40" customFormat="1" ht="33.75" customHeight="1">
      <c r="A16" s="41">
        <v>14</v>
      </c>
      <c r="B16" s="42" t="s">
        <v>43</v>
      </c>
      <c r="C16" s="42" t="s">
        <v>44</v>
      </c>
      <c r="D16" s="42" t="s">
        <v>49</v>
      </c>
      <c r="E16" s="43" t="s">
        <v>50</v>
      </c>
      <c r="F16" s="44">
        <v>64.8</v>
      </c>
      <c r="G16" s="45">
        <v>78.8</v>
      </c>
      <c r="H16" s="45">
        <f t="shared" si="1"/>
        <v>71.8</v>
      </c>
      <c r="I16" s="51"/>
      <c r="J16" s="54"/>
    </row>
    <row r="17" spans="1:10" s="40" customFormat="1" ht="33.75" customHeight="1">
      <c r="A17" s="41">
        <v>15</v>
      </c>
      <c r="B17" s="42" t="s">
        <v>43</v>
      </c>
      <c r="C17" s="42" t="s">
        <v>44</v>
      </c>
      <c r="D17" s="42" t="s">
        <v>51</v>
      </c>
      <c r="E17" s="43" t="s">
        <v>52</v>
      </c>
      <c r="F17" s="44">
        <v>64.8</v>
      </c>
      <c r="G17" s="45">
        <v>76.2</v>
      </c>
      <c r="H17" s="45">
        <f t="shared" si="1"/>
        <v>70.5</v>
      </c>
      <c r="I17" s="51"/>
      <c r="J17" s="54"/>
    </row>
    <row r="18" spans="1:10" s="40" customFormat="1" ht="33.75" customHeight="1">
      <c r="A18" s="41">
        <v>16</v>
      </c>
      <c r="B18" s="42" t="s">
        <v>43</v>
      </c>
      <c r="C18" s="42" t="s">
        <v>53</v>
      </c>
      <c r="D18" s="42" t="s">
        <v>54</v>
      </c>
      <c r="E18" s="43" t="s">
        <v>55</v>
      </c>
      <c r="F18" s="44">
        <v>73.6</v>
      </c>
      <c r="G18" s="45">
        <v>79.6</v>
      </c>
      <c r="H18" s="45">
        <f t="shared" si="1"/>
        <v>76.6</v>
      </c>
      <c r="I18" s="51"/>
      <c r="J18" s="54"/>
    </row>
    <row r="19" spans="1:10" s="40" customFormat="1" ht="33.75" customHeight="1">
      <c r="A19" s="41">
        <v>17</v>
      </c>
      <c r="B19" s="42" t="s">
        <v>43</v>
      </c>
      <c r="C19" s="42" t="s">
        <v>53</v>
      </c>
      <c r="D19" s="42" t="s">
        <v>56</v>
      </c>
      <c r="E19" s="43" t="s">
        <v>57</v>
      </c>
      <c r="F19" s="44">
        <v>71.8</v>
      </c>
      <c r="G19" s="45">
        <v>84</v>
      </c>
      <c r="H19" s="45">
        <f t="shared" si="1"/>
        <v>77.9</v>
      </c>
      <c r="I19" s="51" t="s">
        <v>15</v>
      </c>
      <c r="J19" s="54"/>
    </row>
    <row r="20" spans="1:10" s="40" customFormat="1" ht="33.75" customHeight="1">
      <c r="A20" s="41">
        <v>18</v>
      </c>
      <c r="B20" s="42" t="s">
        <v>43</v>
      </c>
      <c r="C20" s="42" t="s">
        <v>53</v>
      </c>
      <c r="D20" s="42" t="s">
        <v>58</v>
      </c>
      <c r="E20" s="43" t="s">
        <v>59</v>
      </c>
      <c r="F20" s="44">
        <v>69.5</v>
      </c>
      <c r="G20" s="45" t="s">
        <v>38</v>
      </c>
      <c r="H20" s="45">
        <f>F20*0.5</f>
        <v>34.75</v>
      </c>
      <c r="I20" s="51"/>
      <c r="J20" s="54"/>
    </row>
    <row r="21" spans="1:10" s="40" customFormat="1" ht="33.75" customHeight="1">
      <c r="A21" s="41">
        <v>19</v>
      </c>
      <c r="B21" s="42" t="s">
        <v>60</v>
      </c>
      <c r="C21" s="42" t="s">
        <v>61</v>
      </c>
      <c r="D21" s="42" t="s">
        <v>62</v>
      </c>
      <c r="E21" s="43" t="s">
        <v>63</v>
      </c>
      <c r="F21" s="44">
        <v>66.9</v>
      </c>
      <c r="G21" s="45" t="s">
        <v>38</v>
      </c>
      <c r="H21" s="45">
        <f>F21*0.5</f>
        <v>33.45</v>
      </c>
      <c r="I21" s="51"/>
      <c r="J21" s="54"/>
    </row>
    <row r="22" spans="1:10" s="1" customFormat="1" ht="33.75" customHeight="1">
      <c r="A22" s="41">
        <v>20</v>
      </c>
      <c r="B22" s="42" t="s">
        <v>60</v>
      </c>
      <c r="C22" s="42" t="s">
        <v>61</v>
      </c>
      <c r="D22" s="42" t="s">
        <v>64</v>
      </c>
      <c r="E22" s="43" t="s">
        <v>65</v>
      </c>
      <c r="F22" s="44">
        <v>65.8</v>
      </c>
      <c r="G22" s="45">
        <v>75.6</v>
      </c>
      <c r="H22" s="45">
        <f>F22*0.5+G22*0.5</f>
        <v>70.69999999999999</v>
      </c>
      <c r="I22" s="51" t="s">
        <v>15</v>
      </c>
      <c r="J22" s="23"/>
    </row>
    <row r="23" spans="1:10" s="1" customFormat="1" ht="33.75" customHeight="1">
      <c r="A23" s="41">
        <v>21</v>
      </c>
      <c r="B23" s="42" t="s">
        <v>60</v>
      </c>
      <c r="C23" s="42" t="s">
        <v>61</v>
      </c>
      <c r="D23" s="42" t="s">
        <v>66</v>
      </c>
      <c r="E23" s="43" t="s">
        <v>67</v>
      </c>
      <c r="F23" s="44">
        <v>60.1</v>
      </c>
      <c r="G23" s="45">
        <v>74.2</v>
      </c>
      <c r="H23" s="45">
        <f>F23*0.5+G23*0.5</f>
        <v>67.15</v>
      </c>
      <c r="I23" s="51"/>
      <c r="J23" s="23"/>
    </row>
    <row r="24" spans="1:10" s="40" customFormat="1" ht="33.75" customHeight="1">
      <c r="A24" s="41">
        <v>22</v>
      </c>
      <c r="B24" s="47" t="s">
        <v>68</v>
      </c>
      <c r="C24" s="42" t="s">
        <v>69</v>
      </c>
      <c r="D24" s="42" t="s">
        <v>70</v>
      </c>
      <c r="E24" s="43" t="s">
        <v>71</v>
      </c>
      <c r="F24" s="45">
        <v>68.8</v>
      </c>
      <c r="G24" s="45">
        <v>73</v>
      </c>
      <c r="H24" s="45">
        <v>70.9</v>
      </c>
      <c r="I24" s="51"/>
      <c r="J24" s="54"/>
    </row>
    <row r="25" spans="1:10" s="40" customFormat="1" ht="33.75" customHeight="1">
      <c r="A25" s="41">
        <v>23</v>
      </c>
      <c r="B25" s="47" t="s">
        <v>68</v>
      </c>
      <c r="C25" s="42" t="s">
        <v>69</v>
      </c>
      <c r="D25" s="42" t="s">
        <v>72</v>
      </c>
      <c r="E25" s="43" t="s">
        <v>73</v>
      </c>
      <c r="F25" s="45">
        <v>68.1</v>
      </c>
      <c r="G25" s="45">
        <v>81</v>
      </c>
      <c r="H25" s="45">
        <v>74.55</v>
      </c>
      <c r="I25" s="51" t="s">
        <v>15</v>
      </c>
      <c r="J25" s="54"/>
    </row>
    <row r="26" spans="1:10" s="40" customFormat="1" ht="33.75" customHeight="1">
      <c r="A26" s="41">
        <v>24</v>
      </c>
      <c r="B26" s="47" t="s">
        <v>68</v>
      </c>
      <c r="C26" s="42" t="s">
        <v>69</v>
      </c>
      <c r="D26" s="42" t="s">
        <v>74</v>
      </c>
      <c r="E26" s="43" t="s">
        <v>75</v>
      </c>
      <c r="F26" s="45">
        <v>68.1</v>
      </c>
      <c r="G26" s="45">
        <v>80.2</v>
      </c>
      <c r="H26" s="45">
        <v>74.15</v>
      </c>
      <c r="I26" s="51"/>
      <c r="J26" s="54"/>
    </row>
    <row r="27" spans="1:10" s="40" customFormat="1" ht="33.75" customHeight="1">
      <c r="A27" s="41">
        <v>25</v>
      </c>
      <c r="B27" s="48" t="s">
        <v>76</v>
      </c>
      <c r="C27" s="49" t="s">
        <v>69</v>
      </c>
      <c r="D27" s="49" t="s">
        <v>77</v>
      </c>
      <c r="E27" s="43" t="s">
        <v>78</v>
      </c>
      <c r="F27" s="45">
        <v>75.4</v>
      </c>
      <c r="G27" s="45" t="s">
        <v>38</v>
      </c>
      <c r="H27" s="45">
        <v>37.7</v>
      </c>
      <c r="I27" s="51"/>
      <c r="J27" s="54"/>
    </row>
    <row r="28" spans="1:10" s="40" customFormat="1" ht="33.75" customHeight="1">
      <c r="A28" s="41">
        <v>26</v>
      </c>
      <c r="B28" s="47" t="s">
        <v>76</v>
      </c>
      <c r="C28" s="42" t="s">
        <v>69</v>
      </c>
      <c r="D28" s="42" t="s">
        <v>79</v>
      </c>
      <c r="E28" s="43" t="s">
        <v>80</v>
      </c>
      <c r="F28" s="45">
        <v>72.6</v>
      </c>
      <c r="G28" s="46">
        <v>84.6</v>
      </c>
      <c r="H28" s="46">
        <v>78.6</v>
      </c>
      <c r="I28" s="51" t="s">
        <v>15</v>
      </c>
      <c r="J28" s="54"/>
    </row>
    <row r="29" spans="1:10" s="40" customFormat="1" ht="33.75" customHeight="1">
      <c r="A29" s="41">
        <v>27</v>
      </c>
      <c r="B29" s="47" t="s">
        <v>81</v>
      </c>
      <c r="C29" s="42" t="s">
        <v>82</v>
      </c>
      <c r="D29" s="42" t="s">
        <v>83</v>
      </c>
      <c r="E29" s="43" t="s">
        <v>84</v>
      </c>
      <c r="F29" s="45">
        <v>68.6</v>
      </c>
      <c r="G29" s="46">
        <v>78.2</v>
      </c>
      <c r="H29" s="46">
        <v>73.4</v>
      </c>
      <c r="I29" s="51" t="s">
        <v>15</v>
      </c>
      <c r="J29" s="54"/>
    </row>
    <row r="30" spans="1:10" s="40" customFormat="1" ht="33.75" customHeight="1">
      <c r="A30" s="41">
        <v>28</v>
      </c>
      <c r="B30" s="47" t="s">
        <v>81</v>
      </c>
      <c r="C30" s="42" t="s">
        <v>82</v>
      </c>
      <c r="D30" s="42" t="s">
        <v>85</v>
      </c>
      <c r="E30" s="43" t="s">
        <v>86</v>
      </c>
      <c r="F30" s="45">
        <v>65.9</v>
      </c>
      <c r="G30" s="46">
        <v>71.4</v>
      </c>
      <c r="H30" s="46">
        <v>68.65</v>
      </c>
      <c r="I30" s="53"/>
      <c r="J30" s="54"/>
    </row>
    <row r="31" spans="1:10" s="40" customFormat="1" ht="33.75" customHeight="1">
      <c r="A31" s="41">
        <v>29</v>
      </c>
      <c r="B31" s="47" t="s">
        <v>87</v>
      </c>
      <c r="C31" s="42" t="s">
        <v>88</v>
      </c>
      <c r="D31" s="42" t="s">
        <v>89</v>
      </c>
      <c r="E31" s="43" t="s">
        <v>90</v>
      </c>
      <c r="F31" s="45">
        <v>70.8</v>
      </c>
      <c r="G31" s="46">
        <v>75</v>
      </c>
      <c r="H31" s="46">
        <v>72.9</v>
      </c>
      <c r="I31" s="53"/>
      <c r="J31" s="54"/>
    </row>
    <row r="32" spans="1:10" s="40" customFormat="1" ht="33.75" customHeight="1">
      <c r="A32" s="41">
        <v>30</v>
      </c>
      <c r="B32" s="47" t="s">
        <v>87</v>
      </c>
      <c r="C32" s="42" t="s">
        <v>88</v>
      </c>
      <c r="D32" s="42" t="s">
        <v>91</v>
      </c>
      <c r="E32" s="43" t="s">
        <v>92</v>
      </c>
      <c r="F32" s="45">
        <v>68.1</v>
      </c>
      <c r="G32" s="46">
        <v>78.8</v>
      </c>
      <c r="H32" s="46">
        <v>73.44999999999999</v>
      </c>
      <c r="I32" s="51" t="s">
        <v>15</v>
      </c>
      <c r="J32" s="54"/>
    </row>
    <row r="33" spans="1:10" s="40" customFormat="1" ht="33.75" customHeight="1">
      <c r="A33" s="41">
        <v>31</v>
      </c>
      <c r="B33" s="47" t="s">
        <v>87</v>
      </c>
      <c r="C33" s="42" t="s">
        <v>88</v>
      </c>
      <c r="D33" s="42" t="s">
        <v>93</v>
      </c>
      <c r="E33" s="43" t="s">
        <v>94</v>
      </c>
      <c r="F33" s="45">
        <v>67.7</v>
      </c>
      <c r="G33" s="45">
        <v>78.4</v>
      </c>
      <c r="H33" s="45">
        <v>73.05000000000001</v>
      </c>
      <c r="I33" s="51"/>
      <c r="J33" s="54"/>
    </row>
    <row r="34" spans="1:10" s="40" customFormat="1" ht="33.75" customHeight="1">
      <c r="A34" s="41">
        <v>32</v>
      </c>
      <c r="B34" s="47" t="s">
        <v>95</v>
      </c>
      <c r="C34" s="42" t="s">
        <v>96</v>
      </c>
      <c r="D34" s="42" t="s">
        <v>97</v>
      </c>
      <c r="E34" s="43" t="s">
        <v>98</v>
      </c>
      <c r="F34" s="45">
        <v>71.6</v>
      </c>
      <c r="G34" s="45">
        <v>78</v>
      </c>
      <c r="H34" s="45">
        <v>74.8</v>
      </c>
      <c r="I34" s="51" t="s">
        <v>15</v>
      </c>
      <c r="J34" s="54"/>
    </row>
    <row r="35" spans="1:10" s="40" customFormat="1" ht="33.75" customHeight="1">
      <c r="A35" s="41">
        <v>33</v>
      </c>
      <c r="B35" s="47" t="s">
        <v>95</v>
      </c>
      <c r="C35" s="42" t="s">
        <v>96</v>
      </c>
      <c r="D35" s="42" t="s">
        <v>99</v>
      </c>
      <c r="E35" s="43" t="s">
        <v>100</v>
      </c>
      <c r="F35" s="45">
        <v>68</v>
      </c>
      <c r="G35" s="45">
        <v>80.6</v>
      </c>
      <c r="H35" s="45">
        <v>74.3</v>
      </c>
      <c r="I35" s="51"/>
      <c r="J35" s="54"/>
    </row>
    <row r="36" spans="1:10" s="40" customFormat="1" ht="33.75" customHeight="1">
      <c r="A36" s="41">
        <v>34</v>
      </c>
      <c r="B36" s="47" t="s">
        <v>95</v>
      </c>
      <c r="C36" s="42" t="s">
        <v>96</v>
      </c>
      <c r="D36" s="42" t="s">
        <v>101</v>
      </c>
      <c r="E36" s="43" t="s">
        <v>102</v>
      </c>
      <c r="F36" s="45">
        <v>67.9</v>
      </c>
      <c r="G36" s="45">
        <v>75.4</v>
      </c>
      <c r="H36" s="45">
        <v>71.65</v>
      </c>
      <c r="I36" s="51"/>
      <c r="J36" s="54"/>
    </row>
    <row r="37" spans="1:10" s="40" customFormat="1" ht="33.75" customHeight="1">
      <c r="A37" s="41">
        <v>35</v>
      </c>
      <c r="B37" s="47" t="s">
        <v>103</v>
      </c>
      <c r="C37" s="42" t="s">
        <v>104</v>
      </c>
      <c r="D37" s="42" t="s">
        <v>105</v>
      </c>
      <c r="E37" s="43" t="s">
        <v>106</v>
      </c>
      <c r="F37" s="45">
        <v>73.3</v>
      </c>
      <c r="G37" s="45">
        <v>78.8</v>
      </c>
      <c r="H37" s="45">
        <v>76.05</v>
      </c>
      <c r="I37" s="51"/>
      <c r="J37" s="54"/>
    </row>
    <row r="38" spans="1:10" s="40" customFormat="1" ht="33.75" customHeight="1">
      <c r="A38" s="41">
        <v>36</v>
      </c>
      <c r="B38" s="47" t="s">
        <v>103</v>
      </c>
      <c r="C38" s="42" t="s">
        <v>104</v>
      </c>
      <c r="D38" s="42" t="s">
        <v>107</v>
      </c>
      <c r="E38" s="43" t="s">
        <v>108</v>
      </c>
      <c r="F38" s="45">
        <v>72.9</v>
      </c>
      <c r="G38" s="45">
        <v>78.8</v>
      </c>
      <c r="H38" s="45">
        <v>75.85</v>
      </c>
      <c r="I38" s="51"/>
      <c r="J38" s="54"/>
    </row>
    <row r="39" spans="1:10" s="40" customFormat="1" ht="33.75" customHeight="1">
      <c r="A39" s="41">
        <v>37</v>
      </c>
      <c r="B39" s="47" t="s">
        <v>103</v>
      </c>
      <c r="C39" s="42" t="s">
        <v>104</v>
      </c>
      <c r="D39" s="42" t="s">
        <v>109</v>
      </c>
      <c r="E39" s="43" t="s">
        <v>110</v>
      </c>
      <c r="F39" s="45">
        <v>71.9</v>
      </c>
      <c r="G39" s="45">
        <v>85</v>
      </c>
      <c r="H39" s="45">
        <v>78.45</v>
      </c>
      <c r="I39" s="51" t="s">
        <v>15</v>
      </c>
      <c r="J39" s="54"/>
    </row>
    <row r="40" spans="1:10" s="40" customFormat="1" ht="33.75" customHeight="1">
      <c r="A40" s="41">
        <v>38</v>
      </c>
      <c r="B40" s="47" t="s">
        <v>111</v>
      </c>
      <c r="C40" s="42" t="s">
        <v>112</v>
      </c>
      <c r="D40" s="42" t="s">
        <v>113</v>
      </c>
      <c r="E40" s="43" t="s">
        <v>114</v>
      </c>
      <c r="F40" s="45">
        <v>70.7</v>
      </c>
      <c r="G40" s="45">
        <v>76.2</v>
      </c>
      <c r="H40" s="45">
        <f>(F40+G40)*0.5</f>
        <v>73.45</v>
      </c>
      <c r="I40" s="55"/>
      <c r="J40" s="54"/>
    </row>
    <row r="41" spans="1:10" s="40" customFormat="1" ht="33.75" customHeight="1">
      <c r="A41" s="41">
        <v>39</v>
      </c>
      <c r="B41" s="47" t="s">
        <v>111</v>
      </c>
      <c r="C41" s="42" t="s">
        <v>112</v>
      </c>
      <c r="D41" s="42" t="s">
        <v>115</v>
      </c>
      <c r="E41" s="43" t="s">
        <v>116</v>
      </c>
      <c r="F41" s="45">
        <v>70.1</v>
      </c>
      <c r="G41" s="45">
        <v>86</v>
      </c>
      <c r="H41" s="45">
        <f>(F41+G41)*0.5</f>
        <v>78.05</v>
      </c>
      <c r="I41" s="51" t="s">
        <v>15</v>
      </c>
      <c r="J41" s="54"/>
    </row>
    <row r="42" spans="1:10" s="40" customFormat="1" ht="33.75" customHeight="1">
      <c r="A42" s="41">
        <v>40</v>
      </c>
      <c r="B42" s="47" t="s">
        <v>117</v>
      </c>
      <c r="C42" s="42" t="s">
        <v>118</v>
      </c>
      <c r="D42" s="42" t="s">
        <v>119</v>
      </c>
      <c r="E42" s="43" t="s">
        <v>120</v>
      </c>
      <c r="F42" s="45">
        <v>71.9</v>
      </c>
      <c r="G42" s="45">
        <v>85.4</v>
      </c>
      <c r="H42" s="45">
        <v>78.65</v>
      </c>
      <c r="I42" s="51" t="s">
        <v>15</v>
      </c>
      <c r="J42" s="54"/>
    </row>
    <row r="43" spans="1:10" s="1" customFormat="1" ht="33.75" customHeight="1">
      <c r="A43" s="41">
        <v>41</v>
      </c>
      <c r="B43" s="47" t="s">
        <v>117</v>
      </c>
      <c r="C43" s="42" t="s">
        <v>118</v>
      </c>
      <c r="D43" s="42" t="s">
        <v>121</v>
      </c>
      <c r="E43" s="43" t="s">
        <v>122</v>
      </c>
      <c r="F43" s="45">
        <v>65.9</v>
      </c>
      <c r="G43" s="45">
        <v>78.4</v>
      </c>
      <c r="H43" s="45">
        <v>72.15</v>
      </c>
      <c r="I43" s="51"/>
      <c r="J43" s="23"/>
    </row>
    <row r="44" spans="1:10" s="1" customFormat="1" ht="33.75" customHeight="1">
      <c r="A44" s="41">
        <v>42</v>
      </c>
      <c r="B44" s="47" t="s">
        <v>117</v>
      </c>
      <c r="C44" s="42" t="s">
        <v>118</v>
      </c>
      <c r="D44" s="42" t="s">
        <v>123</v>
      </c>
      <c r="E44" s="43" t="s">
        <v>124</v>
      </c>
      <c r="F44" s="45">
        <v>65.3</v>
      </c>
      <c r="G44" s="45">
        <v>82</v>
      </c>
      <c r="H44" s="45">
        <v>73.65</v>
      </c>
      <c r="I44" s="51"/>
      <c r="J44" s="23"/>
    </row>
    <row r="45" spans="1:10" ht="33" customHeight="1">
      <c r="A45" s="41">
        <v>43</v>
      </c>
      <c r="B45" s="50" t="s">
        <v>60</v>
      </c>
      <c r="C45" s="50" t="s">
        <v>125</v>
      </c>
      <c r="D45" s="29" t="s">
        <v>126</v>
      </c>
      <c r="E45" s="50" t="s">
        <v>127</v>
      </c>
      <c r="F45" s="29" t="s">
        <v>126</v>
      </c>
      <c r="G45" s="51" t="s">
        <v>128</v>
      </c>
      <c r="H45" s="51" t="s">
        <v>128</v>
      </c>
      <c r="I45" s="51" t="s">
        <v>15</v>
      </c>
      <c r="J45" s="23"/>
    </row>
    <row r="46" spans="1:10" ht="33" customHeight="1">
      <c r="A46" s="41">
        <v>44</v>
      </c>
      <c r="B46" s="50" t="s">
        <v>60</v>
      </c>
      <c r="C46" s="50" t="s">
        <v>125</v>
      </c>
      <c r="D46" s="29" t="s">
        <v>126</v>
      </c>
      <c r="E46" s="50" t="s">
        <v>129</v>
      </c>
      <c r="F46" s="29" t="s">
        <v>126</v>
      </c>
      <c r="G46" s="51" t="s">
        <v>130</v>
      </c>
      <c r="H46" s="51" t="s">
        <v>130</v>
      </c>
      <c r="I46" s="51"/>
      <c r="J46" s="23"/>
    </row>
    <row r="47" spans="1:10" ht="33" customHeight="1">
      <c r="A47" s="41">
        <v>45</v>
      </c>
      <c r="B47" s="50" t="s">
        <v>60</v>
      </c>
      <c r="C47" s="50" t="s">
        <v>125</v>
      </c>
      <c r="D47" s="29" t="s">
        <v>126</v>
      </c>
      <c r="E47" s="50" t="s">
        <v>131</v>
      </c>
      <c r="F47" s="29" t="s">
        <v>126</v>
      </c>
      <c r="G47" s="51" t="s">
        <v>132</v>
      </c>
      <c r="H47" s="51" t="s">
        <v>132</v>
      </c>
      <c r="I47" s="51"/>
      <c r="J47" s="23"/>
    </row>
    <row r="48" spans="1:10" ht="33" customHeight="1">
      <c r="A48" s="41">
        <v>46</v>
      </c>
      <c r="B48" s="50" t="s">
        <v>60</v>
      </c>
      <c r="C48" s="50" t="s">
        <v>125</v>
      </c>
      <c r="D48" s="29" t="s">
        <v>126</v>
      </c>
      <c r="E48" s="50" t="s">
        <v>133</v>
      </c>
      <c r="F48" s="29" t="s">
        <v>126</v>
      </c>
      <c r="G48" s="51" t="s">
        <v>134</v>
      </c>
      <c r="H48" s="51" t="s">
        <v>134</v>
      </c>
      <c r="I48" s="51"/>
      <c r="J48" s="23"/>
    </row>
    <row r="49" spans="1:10" ht="33" customHeight="1">
      <c r="A49" s="41">
        <v>47</v>
      </c>
      <c r="B49" s="52" t="s">
        <v>135</v>
      </c>
      <c r="C49" s="52" t="s">
        <v>136</v>
      </c>
      <c r="D49" s="29" t="s">
        <v>126</v>
      </c>
      <c r="E49" s="52" t="s">
        <v>137</v>
      </c>
      <c r="F49" s="29" t="s">
        <v>126</v>
      </c>
      <c r="G49" s="53" t="s">
        <v>138</v>
      </c>
      <c r="H49" s="53" t="s">
        <v>138</v>
      </c>
      <c r="I49" s="53"/>
      <c r="J49" s="23"/>
    </row>
    <row r="50" spans="1:10" ht="33" customHeight="1">
      <c r="A50" s="41">
        <v>48</v>
      </c>
      <c r="B50" s="52" t="s">
        <v>135</v>
      </c>
      <c r="C50" s="52" t="s">
        <v>136</v>
      </c>
      <c r="D50" s="29" t="s">
        <v>126</v>
      </c>
      <c r="E50" s="52" t="s">
        <v>139</v>
      </c>
      <c r="F50" s="29" t="s">
        <v>126</v>
      </c>
      <c r="G50" s="53" t="s">
        <v>140</v>
      </c>
      <c r="H50" s="53" t="s">
        <v>140</v>
      </c>
      <c r="I50" s="53"/>
      <c r="J50" s="23"/>
    </row>
    <row r="51" spans="1:10" ht="33" customHeight="1">
      <c r="A51" s="41">
        <v>49</v>
      </c>
      <c r="B51" s="52" t="s">
        <v>135</v>
      </c>
      <c r="C51" s="52" t="s">
        <v>136</v>
      </c>
      <c r="D51" s="29" t="s">
        <v>126</v>
      </c>
      <c r="E51" s="52" t="s">
        <v>141</v>
      </c>
      <c r="F51" s="29" t="s">
        <v>126</v>
      </c>
      <c r="G51" s="53" t="s">
        <v>142</v>
      </c>
      <c r="H51" s="53" t="s">
        <v>142</v>
      </c>
      <c r="I51" s="53"/>
      <c r="J51" s="23"/>
    </row>
    <row r="52" spans="1:10" ht="33" customHeight="1">
      <c r="A52" s="41">
        <v>50</v>
      </c>
      <c r="B52" s="52" t="s">
        <v>135</v>
      </c>
      <c r="C52" s="52" t="s">
        <v>136</v>
      </c>
      <c r="D52" s="29" t="s">
        <v>126</v>
      </c>
      <c r="E52" s="52" t="s">
        <v>143</v>
      </c>
      <c r="F52" s="29" t="s">
        <v>126</v>
      </c>
      <c r="G52" s="53" t="s">
        <v>144</v>
      </c>
      <c r="H52" s="53" t="s">
        <v>144</v>
      </c>
      <c r="I52" s="53"/>
      <c r="J52" s="23"/>
    </row>
    <row r="53" spans="1:10" ht="33" customHeight="1">
      <c r="A53" s="41">
        <v>51</v>
      </c>
      <c r="B53" s="52" t="s">
        <v>135</v>
      </c>
      <c r="C53" s="52" t="s">
        <v>136</v>
      </c>
      <c r="D53" s="29" t="s">
        <v>126</v>
      </c>
      <c r="E53" s="52" t="s">
        <v>145</v>
      </c>
      <c r="F53" s="29" t="s">
        <v>126</v>
      </c>
      <c r="G53" s="53" t="s">
        <v>146</v>
      </c>
      <c r="H53" s="53" t="s">
        <v>146</v>
      </c>
      <c r="I53" s="51" t="s">
        <v>15</v>
      </c>
      <c r="J53" s="23"/>
    </row>
    <row r="54" spans="1:10" ht="33" customHeight="1">
      <c r="A54" s="41">
        <v>52</v>
      </c>
      <c r="B54" s="50" t="s">
        <v>135</v>
      </c>
      <c r="C54" s="50" t="s">
        <v>147</v>
      </c>
      <c r="D54" s="29" t="s">
        <v>126</v>
      </c>
      <c r="E54" s="50" t="s">
        <v>148</v>
      </c>
      <c r="F54" s="29" t="s">
        <v>126</v>
      </c>
      <c r="G54" s="51" t="s">
        <v>149</v>
      </c>
      <c r="H54" s="51" t="s">
        <v>149</v>
      </c>
      <c r="I54" s="51" t="s">
        <v>15</v>
      </c>
      <c r="J54" s="23"/>
    </row>
    <row r="55" spans="1:10" ht="33" customHeight="1">
      <c r="A55" s="41">
        <v>53</v>
      </c>
      <c r="B55" s="50" t="s">
        <v>135</v>
      </c>
      <c r="C55" s="50" t="s">
        <v>147</v>
      </c>
      <c r="D55" s="29" t="s">
        <v>126</v>
      </c>
      <c r="E55" s="50" t="s">
        <v>150</v>
      </c>
      <c r="F55" s="29" t="s">
        <v>126</v>
      </c>
      <c r="G55" s="51" t="s">
        <v>140</v>
      </c>
      <c r="H55" s="51" t="s">
        <v>140</v>
      </c>
      <c r="I55" s="51"/>
      <c r="J55" s="23"/>
    </row>
    <row r="56" spans="1:10" ht="33" customHeight="1">
      <c r="A56" s="41">
        <v>54</v>
      </c>
      <c r="B56" s="50" t="s">
        <v>135</v>
      </c>
      <c r="C56" s="50" t="s">
        <v>147</v>
      </c>
      <c r="D56" s="29" t="s">
        <v>126</v>
      </c>
      <c r="E56" s="50" t="s">
        <v>151</v>
      </c>
      <c r="F56" s="29" t="s">
        <v>126</v>
      </c>
      <c r="G56" s="51" t="s">
        <v>152</v>
      </c>
      <c r="H56" s="51" t="s">
        <v>152</v>
      </c>
      <c r="I56" s="51" t="s">
        <v>15</v>
      </c>
      <c r="J56" s="23"/>
    </row>
    <row r="57" spans="1:10" ht="33" customHeight="1">
      <c r="A57" s="41">
        <v>55</v>
      </c>
      <c r="B57" s="50" t="s">
        <v>135</v>
      </c>
      <c r="C57" s="50" t="s">
        <v>147</v>
      </c>
      <c r="D57" s="29" t="s">
        <v>126</v>
      </c>
      <c r="E57" s="50" t="s">
        <v>153</v>
      </c>
      <c r="F57" s="29" t="s">
        <v>126</v>
      </c>
      <c r="G57" s="51" t="s">
        <v>38</v>
      </c>
      <c r="H57" s="51"/>
      <c r="I57" s="51"/>
      <c r="J57" s="23"/>
    </row>
    <row r="58" spans="1:10" ht="33" customHeight="1">
      <c r="A58" s="41">
        <v>56</v>
      </c>
      <c r="B58" s="50" t="s">
        <v>135</v>
      </c>
      <c r="C58" s="50" t="s">
        <v>147</v>
      </c>
      <c r="D58" s="29" t="s">
        <v>126</v>
      </c>
      <c r="E58" s="50" t="s">
        <v>154</v>
      </c>
      <c r="F58" s="29" t="s">
        <v>126</v>
      </c>
      <c r="G58" s="51" t="s">
        <v>155</v>
      </c>
      <c r="H58" s="51" t="s">
        <v>155</v>
      </c>
      <c r="I58" s="51"/>
      <c r="J58" s="23"/>
    </row>
    <row r="59" spans="1:10" ht="33" customHeight="1">
      <c r="A59" s="41">
        <v>57</v>
      </c>
      <c r="B59" s="50" t="s">
        <v>135</v>
      </c>
      <c r="C59" s="50" t="s">
        <v>147</v>
      </c>
      <c r="D59" s="29" t="s">
        <v>126</v>
      </c>
      <c r="E59" s="50" t="s">
        <v>156</v>
      </c>
      <c r="F59" s="29" t="s">
        <v>126</v>
      </c>
      <c r="G59" s="51" t="s">
        <v>157</v>
      </c>
      <c r="H59" s="51" t="s">
        <v>157</v>
      </c>
      <c r="I59" s="51"/>
      <c r="J59" s="23"/>
    </row>
    <row r="60" spans="1:10" ht="33" customHeight="1">
      <c r="A60" s="41">
        <v>58</v>
      </c>
      <c r="B60" s="50" t="s">
        <v>135</v>
      </c>
      <c r="C60" s="50" t="s">
        <v>147</v>
      </c>
      <c r="D60" s="29" t="s">
        <v>126</v>
      </c>
      <c r="E60" s="50" t="s">
        <v>158</v>
      </c>
      <c r="F60" s="29" t="s">
        <v>126</v>
      </c>
      <c r="G60" s="51" t="s">
        <v>159</v>
      </c>
      <c r="H60" s="51" t="s">
        <v>159</v>
      </c>
      <c r="I60" s="51"/>
      <c r="J60" s="23"/>
    </row>
    <row r="61" spans="1:10" ht="33" customHeight="1">
      <c r="A61" s="41">
        <v>59</v>
      </c>
      <c r="B61" s="50" t="s">
        <v>135</v>
      </c>
      <c r="C61" s="50" t="s">
        <v>147</v>
      </c>
      <c r="D61" s="29" t="s">
        <v>126</v>
      </c>
      <c r="E61" s="50" t="s">
        <v>160</v>
      </c>
      <c r="F61" s="29" t="s">
        <v>126</v>
      </c>
      <c r="G61" s="51" t="s">
        <v>38</v>
      </c>
      <c r="H61" s="51"/>
      <c r="I61" s="51"/>
      <c r="J61" s="23"/>
    </row>
    <row r="62" spans="1:10" ht="33" customHeight="1">
      <c r="A62" s="41">
        <v>60</v>
      </c>
      <c r="B62" s="50" t="s">
        <v>135</v>
      </c>
      <c r="C62" s="50" t="s">
        <v>147</v>
      </c>
      <c r="D62" s="29" t="s">
        <v>126</v>
      </c>
      <c r="E62" s="50" t="s">
        <v>161</v>
      </c>
      <c r="F62" s="29" t="s">
        <v>126</v>
      </c>
      <c r="G62" s="51" t="s">
        <v>144</v>
      </c>
      <c r="H62" s="51" t="s">
        <v>144</v>
      </c>
      <c r="I62" s="51"/>
      <c r="J62" s="23"/>
    </row>
    <row r="63" spans="1:10" ht="33" customHeight="1">
      <c r="A63" s="41">
        <v>61</v>
      </c>
      <c r="B63" s="50" t="s">
        <v>135</v>
      </c>
      <c r="C63" s="50" t="s">
        <v>147</v>
      </c>
      <c r="D63" s="29" t="s">
        <v>126</v>
      </c>
      <c r="E63" s="50" t="s">
        <v>162</v>
      </c>
      <c r="F63" s="29" t="s">
        <v>126</v>
      </c>
      <c r="G63" s="51" t="s">
        <v>163</v>
      </c>
      <c r="H63" s="51" t="s">
        <v>163</v>
      </c>
      <c r="I63" s="51"/>
      <c r="J63" s="23"/>
    </row>
    <row r="64" spans="1:10" ht="33" customHeight="1">
      <c r="A64" s="41">
        <v>62</v>
      </c>
      <c r="B64" s="50" t="s">
        <v>135</v>
      </c>
      <c r="C64" s="50" t="s">
        <v>147</v>
      </c>
      <c r="D64" s="29" t="s">
        <v>126</v>
      </c>
      <c r="E64" s="50" t="s">
        <v>164</v>
      </c>
      <c r="F64" s="29" t="s">
        <v>126</v>
      </c>
      <c r="G64" s="51" t="s">
        <v>165</v>
      </c>
      <c r="H64" s="51" t="s">
        <v>165</v>
      </c>
      <c r="I64" s="51"/>
      <c r="J64" s="23"/>
    </row>
    <row r="65" spans="1:10" ht="33" customHeight="1">
      <c r="A65" s="41">
        <v>63</v>
      </c>
      <c r="B65" s="50" t="s">
        <v>135</v>
      </c>
      <c r="C65" s="50" t="s">
        <v>147</v>
      </c>
      <c r="D65" s="29" t="s">
        <v>126</v>
      </c>
      <c r="E65" s="50" t="s">
        <v>166</v>
      </c>
      <c r="F65" s="29" t="s">
        <v>126</v>
      </c>
      <c r="G65" s="51" t="s">
        <v>167</v>
      </c>
      <c r="H65" s="51" t="s">
        <v>167</v>
      </c>
      <c r="I65" s="51"/>
      <c r="J65" s="23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4"/>
  <sheetViews>
    <sheetView zoomScale="141" zoomScaleNormal="141" zoomScaleSheetLayoutView="100" workbookViewId="0" topLeftCell="A1">
      <selection activeCell="G7" sqref="G7"/>
    </sheetView>
  </sheetViews>
  <sheetFormatPr defaultColWidth="9.00390625" defaultRowHeight="14.25"/>
  <cols>
    <col min="1" max="1" width="6.25390625" style="1" customWidth="1"/>
    <col min="2" max="2" width="20.625" style="2" customWidth="1"/>
    <col min="3" max="3" width="13.50390625" style="2" customWidth="1"/>
    <col min="4" max="4" width="13.625" style="2" customWidth="1"/>
    <col min="5" max="5" width="12.00390625" style="3" customWidth="1"/>
    <col min="6" max="6" width="10.25390625" style="4" customWidth="1"/>
    <col min="7" max="7" width="10.00390625" style="2" customWidth="1"/>
    <col min="8" max="8" width="8.375" style="1" customWidth="1"/>
    <col min="9" max="9" width="8.125" style="2" customWidth="1"/>
    <col min="10" max="229" width="9.00390625" style="1" customWidth="1"/>
    <col min="230" max="251" width="9.00390625" style="5" customWidth="1"/>
  </cols>
  <sheetData>
    <row r="1" spans="1:251" s="1" customFormat="1" ht="69.75" customHeight="1">
      <c r="A1" s="6" t="s">
        <v>168</v>
      </c>
      <c r="B1" s="6"/>
      <c r="C1" s="6"/>
      <c r="D1" s="6"/>
      <c r="E1" s="6"/>
      <c r="F1" s="6"/>
      <c r="G1" s="6"/>
      <c r="H1" s="6"/>
      <c r="I1" s="6"/>
      <c r="J1" s="6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s="1" customFormat="1" ht="51.75" customHeight="1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6" t="s">
        <v>6</v>
      </c>
      <c r="G2" s="25" t="s">
        <v>7</v>
      </c>
      <c r="H2" s="25" t="s">
        <v>8</v>
      </c>
      <c r="I2" s="25" t="s">
        <v>9</v>
      </c>
      <c r="J2" s="21" t="s">
        <v>10</v>
      </c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10" ht="33" customHeight="1">
      <c r="A3" s="27" t="s">
        <v>169</v>
      </c>
      <c r="B3" s="28" t="s">
        <v>170</v>
      </c>
      <c r="C3" s="28" t="s">
        <v>171</v>
      </c>
      <c r="D3" s="29" t="s">
        <v>126</v>
      </c>
      <c r="E3" s="30" t="s">
        <v>172</v>
      </c>
      <c r="F3" s="29" t="s">
        <v>126</v>
      </c>
      <c r="G3" s="31">
        <v>73</v>
      </c>
      <c r="H3" s="32">
        <f>G3</f>
        <v>73</v>
      </c>
      <c r="I3" s="32" t="s">
        <v>15</v>
      </c>
      <c r="J3" s="23"/>
    </row>
    <row r="4" spans="1:10" ht="33" customHeight="1">
      <c r="A4" s="27" t="s">
        <v>173</v>
      </c>
      <c r="B4" s="28" t="s">
        <v>170</v>
      </c>
      <c r="C4" s="28" t="s">
        <v>174</v>
      </c>
      <c r="D4" s="29" t="s">
        <v>126</v>
      </c>
      <c r="E4" s="30" t="s">
        <v>175</v>
      </c>
      <c r="F4" s="29" t="s">
        <v>126</v>
      </c>
      <c r="G4" s="31">
        <v>70.6</v>
      </c>
      <c r="H4" s="32">
        <f>G4</f>
        <v>70.6</v>
      </c>
      <c r="I4" s="32" t="s">
        <v>15</v>
      </c>
      <c r="J4" s="23"/>
    </row>
    <row r="5" spans="1:10" ht="33" customHeight="1">
      <c r="A5" s="27" t="s">
        <v>176</v>
      </c>
      <c r="B5" s="28" t="s">
        <v>170</v>
      </c>
      <c r="C5" s="28" t="s">
        <v>177</v>
      </c>
      <c r="D5" s="29" t="s">
        <v>178</v>
      </c>
      <c r="E5" s="30" t="s">
        <v>179</v>
      </c>
      <c r="F5" s="33">
        <v>62.9</v>
      </c>
      <c r="G5" s="31">
        <v>72.4</v>
      </c>
      <c r="H5" s="32">
        <f aca="true" t="shared" si="0" ref="H5:H10">(F5*0.5)+(G5*0.5)</f>
        <v>67.65</v>
      </c>
      <c r="I5" s="32"/>
      <c r="J5" s="23"/>
    </row>
    <row r="6" spans="1:10" ht="33" customHeight="1">
      <c r="A6" s="27" t="s">
        <v>180</v>
      </c>
      <c r="B6" s="28" t="s">
        <v>170</v>
      </c>
      <c r="C6" s="28" t="s">
        <v>177</v>
      </c>
      <c r="D6" s="29" t="s">
        <v>181</v>
      </c>
      <c r="E6" s="30" t="s">
        <v>182</v>
      </c>
      <c r="F6" s="33">
        <v>67.5</v>
      </c>
      <c r="G6" s="31">
        <v>71.6</v>
      </c>
      <c r="H6" s="32">
        <f t="shared" si="0"/>
        <v>69.55</v>
      </c>
      <c r="I6" s="32"/>
      <c r="J6" s="23"/>
    </row>
    <row r="7" spans="1:10" ht="33" customHeight="1">
      <c r="A7" s="27" t="s">
        <v>183</v>
      </c>
      <c r="B7" s="28" t="s">
        <v>170</v>
      </c>
      <c r="C7" s="28" t="s">
        <v>177</v>
      </c>
      <c r="D7" s="29" t="s">
        <v>184</v>
      </c>
      <c r="E7" s="30" t="s">
        <v>185</v>
      </c>
      <c r="F7" s="33">
        <v>63.4</v>
      </c>
      <c r="G7" s="31">
        <v>80.8</v>
      </c>
      <c r="H7" s="32">
        <f t="shared" si="0"/>
        <v>72.1</v>
      </c>
      <c r="I7" s="32" t="s">
        <v>15</v>
      </c>
      <c r="J7" s="23"/>
    </row>
    <row r="8" spans="1:10" ht="33" customHeight="1">
      <c r="A8" s="27" t="s">
        <v>186</v>
      </c>
      <c r="B8" s="28" t="s">
        <v>170</v>
      </c>
      <c r="C8" s="28" t="s">
        <v>187</v>
      </c>
      <c r="D8" s="29" t="s">
        <v>188</v>
      </c>
      <c r="E8" s="30" t="s">
        <v>189</v>
      </c>
      <c r="F8" s="33">
        <v>70.1</v>
      </c>
      <c r="G8" s="31">
        <v>76.6</v>
      </c>
      <c r="H8" s="32">
        <f t="shared" si="0"/>
        <v>73.35</v>
      </c>
      <c r="I8" s="32" t="s">
        <v>15</v>
      </c>
      <c r="J8" s="23"/>
    </row>
    <row r="9" spans="1:10" ht="33" customHeight="1">
      <c r="A9" s="27" t="s">
        <v>190</v>
      </c>
      <c r="B9" s="28" t="s">
        <v>170</v>
      </c>
      <c r="C9" s="28" t="s">
        <v>187</v>
      </c>
      <c r="D9" s="29" t="s">
        <v>191</v>
      </c>
      <c r="E9" s="30" t="s">
        <v>192</v>
      </c>
      <c r="F9" s="33">
        <v>60.7</v>
      </c>
      <c r="G9" s="31">
        <v>80.4</v>
      </c>
      <c r="H9" s="32">
        <f t="shared" si="0"/>
        <v>70.55000000000001</v>
      </c>
      <c r="I9" s="32"/>
      <c r="J9" s="23"/>
    </row>
    <row r="10" spans="1:10" ht="33" customHeight="1">
      <c r="A10" s="27" t="s">
        <v>193</v>
      </c>
      <c r="B10" s="28" t="s">
        <v>170</v>
      </c>
      <c r="C10" s="28" t="s">
        <v>187</v>
      </c>
      <c r="D10" s="29" t="s">
        <v>194</v>
      </c>
      <c r="E10" s="30" t="s">
        <v>195</v>
      </c>
      <c r="F10" s="33">
        <v>60.6</v>
      </c>
      <c r="G10" s="31">
        <v>78.2</v>
      </c>
      <c r="H10" s="32">
        <f t="shared" si="0"/>
        <v>69.4</v>
      </c>
      <c r="I10" s="32"/>
      <c r="J10" s="23"/>
    </row>
    <row r="11" spans="1:10" ht="33" customHeight="1">
      <c r="A11" s="27" t="s">
        <v>196</v>
      </c>
      <c r="B11" s="28" t="s">
        <v>135</v>
      </c>
      <c r="C11" s="28" t="s">
        <v>197</v>
      </c>
      <c r="D11" s="29" t="s">
        <v>126</v>
      </c>
      <c r="E11" s="30" t="s">
        <v>198</v>
      </c>
      <c r="F11" s="29" t="s">
        <v>126</v>
      </c>
      <c r="G11" s="31">
        <v>73.8</v>
      </c>
      <c r="H11" s="32">
        <f aca="true" t="shared" si="1" ref="H11:H19">G11</f>
        <v>73.8</v>
      </c>
      <c r="I11" s="32"/>
      <c r="J11" s="23"/>
    </row>
    <row r="12" spans="1:10" ht="33" customHeight="1">
      <c r="A12" s="27" t="s">
        <v>199</v>
      </c>
      <c r="B12" s="28" t="s">
        <v>135</v>
      </c>
      <c r="C12" s="28" t="s">
        <v>197</v>
      </c>
      <c r="D12" s="29" t="s">
        <v>126</v>
      </c>
      <c r="E12" s="30" t="s">
        <v>200</v>
      </c>
      <c r="F12" s="29" t="s">
        <v>126</v>
      </c>
      <c r="G12" s="31">
        <v>84.6</v>
      </c>
      <c r="H12" s="32">
        <f t="shared" si="1"/>
        <v>84.6</v>
      </c>
      <c r="I12" s="32" t="s">
        <v>15</v>
      </c>
      <c r="J12" s="23"/>
    </row>
    <row r="13" spans="1:10" ht="33" customHeight="1">
      <c r="A13" s="27" t="s">
        <v>201</v>
      </c>
      <c r="B13" s="28" t="s">
        <v>135</v>
      </c>
      <c r="C13" s="28" t="s">
        <v>197</v>
      </c>
      <c r="D13" s="29" t="s">
        <v>126</v>
      </c>
      <c r="E13" s="30" t="s">
        <v>202</v>
      </c>
      <c r="F13" s="29" t="s">
        <v>126</v>
      </c>
      <c r="G13" s="31">
        <v>81.6</v>
      </c>
      <c r="H13" s="32">
        <f t="shared" si="1"/>
        <v>81.6</v>
      </c>
      <c r="I13" s="32" t="s">
        <v>15</v>
      </c>
      <c r="J13" s="23"/>
    </row>
    <row r="14" spans="1:10" ht="33" customHeight="1">
      <c r="A14" s="27" t="s">
        <v>203</v>
      </c>
      <c r="B14" s="28" t="s">
        <v>135</v>
      </c>
      <c r="C14" s="28" t="s">
        <v>197</v>
      </c>
      <c r="D14" s="29" t="s">
        <v>126</v>
      </c>
      <c r="E14" s="30" t="s">
        <v>204</v>
      </c>
      <c r="F14" s="29" t="s">
        <v>126</v>
      </c>
      <c r="G14" s="31">
        <v>80.4</v>
      </c>
      <c r="H14" s="32">
        <f t="shared" si="1"/>
        <v>80.4</v>
      </c>
      <c r="I14" s="32"/>
      <c r="J14" s="23"/>
    </row>
    <row r="15" spans="1:10" ht="33" customHeight="1">
      <c r="A15" s="27" t="s">
        <v>205</v>
      </c>
      <c r="B15" s="28" t="s">
        <v>135</v>
      </c>
      <c r="C15" s="28" t="s">
        <v>197</v>
      </c>
      <c r="D15" s="29" t="s">
        <v>126</v>
      </c>
      <c r="E15" s="30" t="s">
        <v>206</v>
      </c>
      <c r="F15" s="29" t="s">
        <v>126</v>
      </c>
      <c r="G15" s="31">
        <v>70.8</v>
      </c>
      <c r="H15" s="32">
        <f t="shared" si="1"/>
        <v>70.8</v>
      </c>
      <c r="I15" s="32"/>
      <c r="J15" s="23"/>
    </row>
    <row r="16" spans="1:10" ht="33" customHeight="1">
      <c r="A16" s="27" t="s">
        <v>207</v>
      </c>
      <c r="B16" s="28" t="s">
        <v>135</v>
      </c>
      <c r="C16" s="28" t="s">
        <v>208</v>
      </c>
      <c r="D16" s="29" t="s">
        <v>126</v>
      </c>
      <c r="E16" s="30" t="s">
        <v>209</v>
      </c>
      <c r="F16" s="29" t="s">
        <v>126</v>
      </c>
      <c r="G16" s="31">
        <v>69.6</v>
      </c>
      <c r="H16" s="32">
        <f t="shared" si="1"/>
        <v>69.6</v>
      </c>
      <c r="I16" s="32" t="s">
        <v>15</v>
      </c>
      <c r="J16" s="23"/>
    </row>
    <row r="17" spans="1:10" ht="33" customHeight="1">
      <c r="A17" s="27" t="s">
        <v>210</v>
      </c>
      <c r="B17" s="28" t="s">
        <v>135</v>
      </c>
      <c r="C17" s="28" t="s">
        <v>211</v>
      </c>
      <c r="D17" s="29" t="s">
        <v>126</v>
      </c>
      <c r="E17" s="30" t="s">
        <v>212</v>
      </c>
      <c r="F17" s="29" t="s">
        <v>126</v>
      </c>
      <c r="G17" s="31">
        <v>68.2</v>
      </c>
      <c r="H17" s="32">
        <f t="shared" si="1"/>
        <v>68.2</v>
      </c>
      <c r="I17" s="32" t="s">
        <v>15</v>
      </c>
      <c r="J17" s="23"/>
    </row>
    <row r="18" spans="1:10" ht="33" customHeight="1">
      <c r="A18" s="27" t="s">
        <v>213</v>
      </c>
      <c r="B18" s="28" t="s">
        <v>135</v>
      </c>
      <c r="C18" s="28" t="s">
        <v>214</v>
      </c>
      <c r="D18" s="29" t="s">
        <v>126</v>
      </c>
      <c r="E18" s="30" t="s">
        <v>215</v>
      </c>
      <c r="F18" s="29" t="s">
        <v>126</v>
      </c>
      <c r="G18" s="31">
        <v>69.4</v>
      </c>
      <c r="H18" s="32">
        <f t="shared" si="1"/>
        <v>69.4</v>
      </c>
      <c r="I18" s="32" t="s">
        <v>15</v>
      </c>
      <c r="J18" s="23"/>
    </row>
    <row r="19" spans="1:10" ht="33" customHeight="1">
      <c r="A19" s="27" t="s">
        <v>216</v>
      </c>
      <c r="B19" s="28" t="s">
        <v>135</v>
      </c>
      <c r="C19" s="28" t="s">
        <v>217</v>
      </c>
      <c r="D19" s="29" t="s">
        <v>126</v>
      </c>
      <c r="E19" s="30" t="s">
        <v>218</v>
      </c>
      <c r="F19" s="29" t="s">
        <v>126</v>
      </c>
      <c r="G19" s="31">
        <v>75.8</v>
      </c>
      <c r="H19" s="32">
        <f t="shared" si="1"/>
        <v>75.8</v>
      </c>
      <c r="I19" s="32" t="s">
        <v>15</v>
      </c>
      <c r="J19" s="23"/>
    </row>
    <row r="20" spans="1:10" ht="33" customHeight="1">
      <c r="A20" s="27" t="s">
        <v>219</v>
      </c>
      <c r="B20" s="28" t="s">
        <v>135</v>
      </c>
      <c r="C20" s="28" t="s">
        <v>220</v>
      </c>
      <c r="D20" s="29" t="s">
        <v>221</v>
      </c>
      <c r="E20" s="30" t="s">
        <v>222</v>
      </c>
      <c r="F20" s="33">
        <v>66.9</v>
      </c>
      <c r="G20" s="31">
        <v>82.2</v>
      </c>
      <c r="H20" s="32">
        <f aca="true" t="shared" si="2" ref="H20:H28">(F20*0.5)+(G20*0.5)</f>
        <v>74.55000000000001</v>
      </c>
      <c r="I20" s="32" t="s">
        <v>15</v>
      </c>
      <c r="J20" s="23"/>
    </row>
    <row r="21" spans="1:10" ht="33" customHeight="1">
      <c r="A21" s="27" t="s">
        <v>223</v>
      </c>
      <c r="B21" s="28" t="s">
        <v>135</v>
      </c>
      <c r="C21" s="28" t="s">
        <v>220</v>
      </c>
      <c r="D21" s="29" t="s">
        <v>224</v>
      </c>
      <c r="E21" s="30" t="s">
        <v>225</v>
      </c>
      <c r="F21" s="33">
        <v>57.6</v>
      </c>
      <c r="G21" s="31">
        <v>75.6</v>
      </c>
      <c r="H21" s="32">
        <f t="shared" si="2"/>
        <v>66.6</v>
      </c>
      <c r="I21" s="32"/>
      <c r="J21" s="23"/>
    </row>
    <row r="22" spans="1:10" ht="33" customHeight="1">
      <c r="A22" s="27" t="s">
        <v>226</v>
      </c>
      <c r="B22" s="28" t="s">
        <v>135</v>
      </c>
      <c r="C22" s="28" t="s">
        <v>220</v>
      </c>
      <c r="D22" s="29" t="s">
        <v>227</v>
      </c>
      <c r="E22" s="30" t="s">
        <v>228</v>
      </c>
      <c r="F22" s="33">
        <v>67.7</v>
      </c>
      <c r="G22" s="34" t="s">
        <v>38</v>
      </c>
      <c r="H22" s="32">
        <v>33.85</v>
      </c>
      <c r="I22" s="32"/>
      <c r="J22" s="23"/>
    </row>
    <row r="23" spans="1:10" ht="33" customHeight="1">
      <c r="A23" s="27" t="s">
        <v>229</v>
      </c>
      <c r="B23" s="28" t="s">
        <v>135</v>
      </c>
      <c r="C23" s="28" t="s">
        <v>230</v>
      </c>
      <c r="D23" s="29" t="s">
        <v>231</v>
      </c>
      <c r="E23" s="30" t="s">
        <v>232</v>
      </c>
      <c r="F23" s="33">
        <v>59.6</v>
      </c>
      <c r="G23" s="31">
        <v>76.6</v>
      </c>
      <c r="H23" s="32">
        <f t="shared" si="2"/>
        <v>68.1</v>
      </c>
      <c r="I23" s="32"/>
      <c r="J23" s="23"/>
    </row>
    <row r="24" spans="1:10" ht="33" customHeight="1">
      <c r="A24" s="27" t="s">
        <v>233</v>
      </c>
      <c r="B24" s="28" t="s">
        <v>135</v>
      </c>
      <c r="C24" s="28" t="s">
        <v>230</v>
      </c>
      <c r="D24" s="29" t="s">
        <v>234</v>
      </c>
      <c r="E24" s="30" t="s">
        <v>235</v>
      </c>
      <c r="F24" s="33">
        <v>59.1</v>
      </c>
      <c r="G24" s="31">
        <v>78.2</v>
      </c>
      <c r="H24" s="32">
        <f t="shared" si="2"/>
        <v>68.65</v>
      </c>
      <c r="I24" s="32"/>
      <c r="J24" s="23"/>
    </row>
    <row r="25" spans="1:10" ht="33" customHeight="1">
      <c r="A25" s="27" t="s">
        <v>236</v>
      </c>
      <c r="B25" s="28" t="s">
        <v>135</v>
      </c>
      <c r="C25" s="28" t="s">
        <v>230</v>
      </c>
      <c r="D25" s="29" t="s">
        <v>237</v>
      </c>
      <c r="E25" s="30" t="s">
        <v>238</v>
      </c>
      <c r="F25" s="33">
        <v>62.1</v>
      </c>
      <c r="G25" s="31">
        <v>82.2</v>
      </c>
      <c r="H25" s="32">
        <f t="shared" si="2"/>
        <v>72.15</v>
      </c>
      <c r="I25" s="32" t="s">
        <v>15</v>
      </c>
      <c r="J25" s="23"/>
    </row>
    <row r="26" spans="1:10" ht="33" customHeight="1">
      <c r="A26" s="27" t="s">
        <v>239</v>
      </c>
      <c r="B26" s="28" t="s">
        <v>135</v>
      </c>
      <c r="C26" s="28" t="s">
        <v>240</v>
      </c>
      <c r="D26" s="29" t="s">
        <v>241</v>
      </c>
      <c r="E26" s="30" t="s">
        <v>242</v>
      </c>
      <c r="F26" s="33">
        <v>60.2</v>
      </c>
      <c r="G26" s="31">
        <v>76.8</v>
      </c>
      <c r="H26" s="32">
        <f t="shared" si="2"/>
        <v>68.5</v>
      </c>
      <c r="I26" s="32"/>
      <c r="J26" s="23"/>
    </row>
    <row r="27" spans="1:10" ht="33" customHeight="1">
      <c r="A27" s="27" t="s">
        <v>243</v>
      </c>
      <c r="B27" s="28" t="s">
        <v>135</v>
      </c>
      <c r="C27" s="28" t="s">
        <v>240</v>
      </c>
      <c r="D27" s="29" t="s">
        <v>244</v>
      </c>
      <c r="E27" s="30" t="s">
        <v>245</v>
      </c>
      <c r="F27" s="33">
        <v>61.8</v>
      </c>
      <c r="G27" s="31">
        <v>78</v>
      </c>
      <c r="H27" s="32">
        <f t="shared" si="2"/>
        <v>69.9</v>
      </c>
      <c r="I27" s="32" t="s">
        <v>15</v>
      </c>
      <c r="J27" s="23"/>
    </row>
    <row r="28" spans="1:10" ht="33" customHeight="1">
      <c r="A28" s="27" t="s">
        <v>246</v>
      </c>
      <c r="B28" s="28" t="s">
        <v>135</v>
      </c>
      <c r="C28" s="28" t="s">
        <v>240</v>
      </c>
      <c r="D28" s="29" t="s">
        <v>247</v>
      </c>
      <c r="E28" s="30" t="s">
        <v>248</v>
      </c>
      <c r="F28" s="33">
        <v>67.2</v>
      </c>
      <c r="G28" s="31">
        <v>68.4</v>
      </c>
      <c r="H28" s="32">
        <f t="shared" si="2"/>
        <v>67.80000000000001</v>
      </c>
      <c r="I28" s="32"/>
      <c r="J28" s="23"/>
    </row>
    <row r="29" spans="1:10" ht="33" customHeight="1">
      <c r="A29" s="27" t="s">
        <v>249</v>
      </c>
      <c r="B29" s="28" t="s">
        <v>170</v>
      </c>
      <c r="C29" s="28" t="s">
        <v>250</v>
      </c>
      <c r="D29" s="29" t="s">
        <v>126</v>
      </c>
      <c r="E29" s="30" t="s">
        <v>251</v>
      </c>
      <c r="F29" s="29" t="s">
        <v>126</v>
      </c>
      <c r="G29" s="31">
        <v>77.6</v>
      </c>
      <c r="H29" s="32">
        <f aca="true" t="shared" si="3" ref="H29:H37">G29</f>
        <v>77.6</v>
      </c>
      <c r="I29" s="32"/>
      <c r="J29" s="23"/>
    </row>
    <row r="30" spans="1:10" ht="33" customHeight="1">
      <c r="A30" s="27" t="s">
        <v>252</v>
      </c>
      <c r="B30" s="28" t="s">
        <v>170</v>
      </c>
      <c r="C30" s="28" t="s">
        <v>250</v>
      </c>
      <c r="D30" s="29" t="s">
        <v>126</v>
      </c>
      <c r="E30" s="30" t="s">
        <v>253</v>
      </c>
      <c r="F30" s="29" t="s">
        <v>126</v>
      </c>
      <c r="G30" s="31">
        <v>75.6</v>
      </c>
      <c r="H30" s="32">
        <f t="shared" si="3"/>
        <v>75.6</v>
      </c>
      <c r="I30" s="32"/>
      <c r="J30" s="23"/>
    </row>
    <row r="31" spans="1:10" ht="33" customHeight="1">
      <c r="A31" s="27" t="s">
        <v>254</v>
      </c>
      <c r="B31" s="28" t="s">
        <v>170</v>
      </c>
      <c r="C31" s="28" t="s">
        <v>250</v>
      </c>
      <c r="D31" s="29" t="s">
        <v>126</v>
      </c>
      <c r="E31" s="30" t="s">
        <v>255</v>
      </c>
      <c r="F31" s="29" t="s">
        <v>126</v>
      </c>
      <c r="G31" s="35"/>
      <c r="H31" s="32"/>
      <c r="I31" s="32"/>
      <c r="J31" s="23"/>
    </row>
    <row r="32" spans="1:10" ht="33" customHeight="1">
      <c r="A32" s="27" t="s">
        <v>256</v>
      </c>
      <c r="B32" s="28" t="s">
        <v>170</v>
      </c>
      <c r="C32" s="28" t="s">
        <v>250</v>
      </c>
      <c r="D32" s="29" t="s">
        <v>126</v>
      </c>
      <c r="E32" s="30" t="s">
        <v>257</v>
      </c>
      <c r="F32" s="29" t="s">
        <v>126</v>
      </c>
      <c r="G32" s="31">
        <v>77.8</v>
      </c>
      <c r="H32" s="32">
        <f t="shared" si="3"/>
        <v>77.8</v>
      </c>
      <c r="I32" s="32" t="s">
        <v>15</v>
      </c>
      <c r="J32" s="23"/>
    </row>
    <row r="33" spans="1:10" ht="33" customHeight="1">
      <c r="A33" s="27" t="s">
        <v>258</v>
      </c>
      <c r="B33" s="28" t="s">
        <v>170</v>
      </c>
      <c r="C33" s="28" t="s">
        <v>250</v>
      </c>
      <c r="D33" s="29" t="s">
        <v>126</v>
      </c>
      <c r="E33" s="30" t="s">
        <v>259</v>
      </c>
      <c r="F33" s="29" t="s">
        <v>126</v>
      </c>
      <c r="G33" s="31">
        <v>74.6</v>
      </c>
      <c r="H33" s="32">
        <f t="shared" si="3"/>
        <v>74.6</v>
      </c>
      <c r="I33" s="32"/>
      <c r="J33" s="23"/>
    </row>
    <row r="34" spans="1:10" ht="33" customHeight="1">
      <c r="A34" s="27" t="s">
        <v>260</v>
      </c>
      <c r="B34" s="28" t="s">
        <v>170</v>
      </c>
      <c r="C34" s="28" t="s">
        <v>261</v>
      </c>
      <c r="D34" s="29" t="s">
        <v>126</v>
      </c>
      <c r="E34" s="30" t="s">
        <v>262</v>
      </c>
      <c r="F34" s="29" t="s">
        <v>126</v>
      </c>
      <c r="G34" s="31">
        <v>78.2</v>
      </c>
      <c r="H34" s="32">
        <f t="shared" si="3"/>
        <v>78.2</v>
      </c>
      <c r="I34" s="32"/>
      <c r="J34" s="23"/>
    </row>
    <row r="35" spans="1:10" ht="33" customHeight="1">
      <c r="A35" s="27" t="s">
        <v>263</v>
      </c>
      <c r="B35" s="28" t="s">
        <v>170</v>
      </c>
      <c r="C35" s="28" t="s">
        <v>261</v>
      </c>
      <c r="D35" s="29" t="s">
        <v>126</v>
      </c>
      <c r="E35" s="30" t="s">
        <v>264</v>
      </c>
      <c r="F35" s="29" t="s">
        <v>126</v>
      </c>
      <c r="G35" s="31">
        <v>76.6</v>
      </c>
      <c r="H35" s="32">
        <f t="shared" si="3"/>
        <v>76.6</v>
      </c>
      <c r="I35" s="32"/>
      <c r="J35" s="23"/>
    </row>
    <row r="36" spans="1:10" ht="33" customHeight="1">
      <c r="A36" s="27" t="s">
        <v>265</v>
      </c>
      <c r="B36" s="28" t="s">
        <v>170</v>
      </c>
      <c r="C36" s="28" t="s">
        <v>261</v>
      </c>
      <c r="D36" s="29" t="s">
        <v>126</v>
      </c>
      <c r="E36" s="30" t="s">
        <v>266</v>
      </c>
      <c r="F36" s="29" t="s">
        <v>126</v>
      </c>
      <c r="G36" s="31">
        <v>81.6</v>
      </c>
      <c r="H36" s="32">
        <f t="shared" si="3"/>
        <v>81.6</v>
      </c>
      <c r="I36" s="32" t="s">
        <v>15</v>
      </c>
      <c r="J36" s="23"/>
    </row>
    <row r="37" spans="1:10" ht="33" customHeight="1">
      <c r="A37" s="27" t="s">
        <v>267</v>
      </c>
      <c r="B37" s="28" t="s">
        <v>170</v>
      </c>
      <c r="C37" s="28" t="s">
        <v>268</v>
      </c>
      <c r="D37" s="29" t="s">
        <v>126</v>
      </c>
      <c r="E37" s="30" t="s">
        <v>269</v>
      </c>
      <c r="F37" s="29" t="s">
        <v>126</v>
      </c>
      <c r="G37" s="31">
        <v>72.6</v>
      </c>
      <c r="H37" s="32">
        <f t="shared" si="3"/>
        <v>72.6</v>
      </c>
      <c r="I37" s="32" t="s">
        <v>15</v>
      </c>
      <c r="J37" s="23"/>
    </row>
    <row r="38" spans="1:10" ht="33" customHeight="1">
      <c r="A38" s="27" t="s">
        <v>270</v>
      </c>
      <c r="B38" s="28" t="s">
        <v>170</v>
      </c>
      <c r="C38" s="28" t="s">
        <v>271</v>
      </c>
      <c r="D38" s="29" t="s">
        <v>272</v>
      </c>
      <c r="E38" s="30" t="s">
        <v>273</v>
      </c>
      <c r="F38" s="33">
        <v>67.9</v>
      </c>
      <c r="G38" s="31">
        <v>73.8</v>
      </c>
      <c r="H38" s="32">
        <f aca="true" t="shared" si="4" ref="H38:H43">(F38*0.5)+(G38*0.5)</f>
        <v>70.85</v>
      </c>
      <c r="I38" s="32" t="s">
        <v>15</v>
      </c>
      <c r="J38" s="23"/>
    </row>
    <row r="39" spans="1:10" ht="33" customHeight="1">
      <c r="A39" s="27" t="s">
        <v>274</v>
      </c>
      <c r="B39" s="28" t="s">
        <v>170</v>
      </c>
      <c r="C39" s="28" t="s">
        <v>271</v>
      </c>
      <c r="D39" s="29" t="s">
        <v>275</v>
      </c>
      <c r="E39" s="30" t="s">
        <v>276</v>
      </c>
      <c r="F39" s="33">
        <v>60.3</v>
      </c>
      <c r="G39" s="31">
        <v>79.4</v>
      </c>
      <c r="H39" s="32">
        <f t="shared" si="4"/>
        <v>69.85</v>
      </c>
      <c r="I39" s="32"/>
      <c r="J39" s="23"/>
    </row>
    <row r="40" spans="1:10" ht="33" customHeight="1">
      <c r="A40" s="27" t="s">
        <v>277</v>
      </c>
      <c r="B40" s="28" t="s">
        <v>170</v>
      </c>
      <c r="C40" s="28" t="s">
        <v>271</v>
      </c>
      <c r="D40" s="29" t="s">
        <v>278</v>
      </c>
      <c r="E40" s="30" t="s">
        <v>279</v>
      </c>
      <c r="F40" s="33">
        <v>62.3</v>
      </c>
      <c r="G40" s="31">
        <v>73.2</v>
      </c>
      <c r="H40" s="32">
        <f t="shared" si="4"/>
        <v>67.75</v>
      </c>
      <c r="I40" s="32"/>
      <c r="J40" s="23"/>
    </row>
    <row r="41" spans="1:10" ht="33" customHeight="1">
      <c r="A41" s="27" t="s">
        <v>280</v>
      </c>
      <c r="B41" s="28" t="s">
        <v>170</v>
      </c>
      <c r="C41" s="28" t="s">
        <v>281</v>
      </c>
      <c r="D41" s="29" t="s">
        <v>282</v>
      </c>
      <c r="E41" s="30" t="s">
        <v>283</v>
      </c>
      <c r="F41" s="33">
        <v>60.5</v>
      </c>
      <c r="G41" s="31">
        <v>73.2</v>
      </c>
      <c r="H41" s="32">
        <f t="shared" si="4"/>
        <v>66.85</v>
      </c>
      <c r="I41" s="32"/>
      <c r="J41" s="23"/>
    </row>
    <row r="42" spans="1:10" ht="33" customHeight="1">
      <c r="A42" s="27" t="s">
        <v>284</v>
      </c>
      <c r="B42" s="28" t="s">
        <v>170</v>
      </c>
      <c r="C42" s="28" t="s">
        <v>281</v>
      </c>
      <c r="D42" s="29" t="s">
        <v>285</v>
      </c>
      <c r="E42" s="30" t="s">
        <v>286</v>
      </c>
      <c r="F42" s="33">
        <v>65.2</v>
      </c>
      <c r="G42" s="31">
        <v>77.2</v>
      </c>
      <c r="H42" s="32">
        <f t="shared" si="4"/>
        <v>71.2</v>
      </c>
      <c r="I42" s="32" t="s">
        <v>15</v>
      </c>
      <c r="J42" s="23"/>
    </row>
    <row r="43" spans="1:10" ht="33" customHeight="1">
      <c r="A43" s="27" t="s">
        <v>287</v>
      </c>
      <c r="B43" s="28" t="s">
        <v>170</v>
      </c>
      <c r="C43" s="28" t="s">
        <v>281</v>
      </c>
      <c r="D43" s="29" t="s">
        <v>288</v>
      </c>
      <c r="E43" s="30" t="s">
        <v>289</v>
      </c>
      <c r="F43" s="33">
        <v>56.2</v>
      </c>
      <c r="G43" s="31">
        <v>82.4</v>
      </c>
      <c r="H43" s="32">
        <f t="shared" si="4"/>
        <v>69.30000000000001</v>
      </c>
      <c r="I43" s="32"/>
      <c r="J43" s="23"/>
    </row>
    <row r="44" spans="1:10" ht="33" customHeight="1">
      <c r="A44" s="27" t="s">
        <v>290</v>
      </c>
      <c r="B44" s="28" t="s">
        <v>170</v>
      </c>
      <c r="C44" s="28" t="s">
        <v>291</v>
      </c>
      <c r="D44" s="29" t="s">
        <v>126</v>
      </c>
      <c r="E44" s="30" t="s">
        <v>292</v>
      </c>
      <c r="F44" s="29" t="s">
        <v>126</v>
      </c>
      <c r="G44" s="31">
        <v>74.4</v>
      </c>
      <c r="H44" s="32">
        <f aca="true" t="shared" si="5" ref="H44:H53">G44</f>
        <v>74.4</v>
      </c>
      <c r="I44" s="32"/>
      <c r="J44" s="23"/>
    </row>
    <row r="45" spans="1:10" ht="33" customHeight="1">
      <c r="A45" s="27" t="s">
        <v>293</v>
      </c>
      <c r="B45" s="28" t="s">
        <v>170</v>
      </c>
      <c r="C45" s="28" t="s">
        <v>291</v>
      </c>
      <c r="D45" s="29" t="s">
        <v>126</v>
      </c>
      <c r="E45" s="30" t="s">
        <v>294</v>
      </c>
      <c r="F45" s="29" t="s">
        <v>126</v>
      </c>
      <c r="G45" s="35">
        <v>75.6</v>
      </c>
      <c r="H45" s="32">
        <f t="shared" si="5"/>
        <v>75.6</v>
      </c>
      <c r="I45" s="32"/>
      <c r="J45" s="23"/>
    </row>
    <row r="46" spans="1:10" ht="33" customHeight="1">
      <c r="A46" s="27" t="s">
        <v>295</v>
      </c>
      <c r="B46" s="28" t="s">
        <v>170</v>
      </c>
      <c r="C46" s="28" t="s">
        <v>291</v>
      </c>
      <c r="D46" s="29" t="s">
        <v>126</v>
      </c>
      <c r="E46" s="30" t="s">
        <v>296</v>
      </c>
      <c r="F46" s="29" t="s">
        <v>126</v>
      </c>
      <c r="G46" s="35">
        <v>75.8</v>
      </c>
      <c r="H46" s="32">
        <f t="shared" si="5"/>
        <v>75.8</v>
      </c>
      <c r="I46" s="32" t="s">
        <v>15</v>
      </c>
      <c r="J46" s="23"/>
    </row>
    <row r="47" spans="1:10" ht="33" customHeight="1">
      <c r="A47" s="27" t="s">
        <v>297</v>
      </c>
      <c r="B47" s="28" t="s">
        <v>298</v>
      </c>
      <c r="C47" s="28" t="s">
        <v>299</v>
      </c>
      <c r="D47" s="29" t="s">
        <v>126</v>
      </c>
      <c r="E47" s="30" t="s">
        <v>300</v>
      </c>
      <c r="F47" s="29" t="s">
        <v>126</v>
      </c>
      <c r="G47" s="31">
        <v>72.2</v>
      </c>
      <c r="H47" s="32">
        <f t="shared" si="5"/>
        <v>72.2</v>
      </c>
      <c r="I47" s="32"/>
      <c r="J47" s="23"/>
    </row>
    <row r="48" spans="1:10" ht="33" customHeight="1">
      <c r="A48" s="27" t="s">
        <v>301</v>
      </c>
      <c r="B48" s="28" t="s">
        <v>298</v>
      </c>
      <c r="C48" s="28" t="s">
        <v>299</v>
      </c>
      <c r="D48" s="29" t="s">
        <v>126</v>
      </c>
      <c r="E48" s="30" t="s">
        <v>302</v>
      </c>
      <c r="F48" s="29" t="s">
        <v>126</v>
      </c>
      <c r="G48" s="31">
        <v>72.4</v>
      </c>
      <c r="H48" s="32">
        <f t="shared" si="5"/>
        <v>72.4</v>
      </c>
      <c r="I48" s="32"/>
      <c r="J48" s="23"/>
    </row>
    <row r="49" spans="1:10" ht="33" customHeight="1">
      <c r="A49" s="27" t="s">
        <v>303</v>
      </c>
      <c r="B49" s="28" t="s">
        <v>298</v>
      </c>
      <c r="C49" s="28" t="s">
        <v>299</v>
      </c>
      <c r="D49" s="29" t="s">
        <v>126</v>
      </c>
      <c r="E49" s="30" t="s">
        <v>304</v>
      </c>
      <c r="F49" s="29" t="s">
        <v>126</v>
      </c>
      <c r="G49" s="31">
        <v>80.8</v>
      </c>
      <c r="H49" s="32">
        <f t="shared" si="5"/>
        <v>80.8</v>
      </c>
      <c r="I49" s="32"/>
      <c r="J49" s="23"/>
    </row>
    <row r="50" spans="1:10" ht="33" customHeight="1">
      <c r="A50" s="27" t="s">
        <v>305</v>
      </c>
      <c r="B50" s="28" t="s">
        <v>298</v>
      </c>
      <c r="C50" s="28" t="s">
        <v>299</v>
      </c>
      <c r="D50" s="29" t="s">
        <v>126</v>
      </c>
      <c r="E50" s="30" t="s">
        <v>306</v>
      </c>
      <c r="F50" s="29" t="s">
        <v>126</v>
      </c>
      <c r="G50" s="31">
        <v>72.6</v>
      </c>
      <c r="H50" s="32">
        <f t="shared" si="5"/>
        <v>72.6</v>
      </c>
      <c r="I50" s="32"/>
      <c r="J50" s="23"/>
    </row>
    <row r="51" spans="1:10" ht="33" customHeight="1">
      <c r="A51" s="27" t="s">
        <v>307</v>
      </c>
      <c r="B51" s="28" t="s">
        <v>298</v>
      </c>
      <c r="C51" s="28" t="s">
        <v>299</v>
      </c>
      <c r="D51" s="29" t="s">
        <v>126</v>
      </c>
      <c r="E51" s="30" t="s">
        <v>308</v>
      </c>
      <c r="F51" s="29" t="s">
        <v>126</v>
      </c>
      <c r="G51" s="31">
        <v>82.2</v>
      </c>
      <c r="H51" s="32">
        <f t="shared" si="5"/>
        <v>82.2</v>
      </c>
      <c r="I51" s="32" t="s">
        <v>15</v>
      </c>
      <c r="J51" s="23"/>
    </row>
    <row r="52" spans="1:10" ht="33" customHeight="1">
      <c r="A52" s="27" t="s">
        <v>309</v>
      </c>
      <c r="B52" s="28" t="s">
        <v>43</v>
      </c>
      <c r="C52" s="28" t="s">
        <v>310</v>
      </c>
      <c r="D52" s="29" t="s">
        <v>126</v>
      </c>
      <c r="E52" s="30" t="s">
        <v>311</v>
      </c>
      <c r="F52" s="29" t="s">
        <v>126</v>
      </c>
      <c r="G52" s="31">
        <v>82.4</v>
      </c>
      <c r="H52" s="32">
        <f t="shared" si="5"/>
        <v>82.4</v>
      </c>
      <c r="I52" s="32" t="s">
        <v>15</v>
      </c>
      <c r="J52" s="23"/>
    </row>
    <row r="53" spans="1:10" ht="33" customHeight="1">
      <c r="A53" s="27" t="s">
        <v>312</v>
      </c>
      <c r="B53" s="28" t="s">
        <v>43</v>
      </c>
      <c r="C53" s="28" t="s">
        <v>313</v>
      </c>
      <c r="D53" s="29" t="s">
        <v>126</v>
      </c>
      <c r="E53" s="30" t="s">
        <v>314</v>
      </c>
      <c r="F53" s="29" t="s">
        <v>126</v>
      </c>
      <c r="G53" s="31">
        <v>75</v>
      </c>
      <c r="H53" s="32">
        <f t="shared" si="5"/>
        <v>75</v>
      </c>
      <c r="I53" s="32" t="s">
        <v>15</v>
      </c>
      <c r="J53" s="23"/>
    </row>
    <row r="54" spans="1:10" ht="33" customHeight="1">
      <c r="A54" s="27" t="s">
        <v>315</v>
      </c>
      <c r="B54" s="36" t="s">
        <v>43</v>
      </c>
      <c r="C54" s="36" t="s">
        <v>316</v>
      </c>
      <c r="D54" s="29" t="s">
        <v>317</v>
      </c>
      <c r="E54" s="37" t="s">
        <v>318</v>
      </c>
      <c r="F54" s="33">
        <v>63.6</v>
      </c>
      <c r="G54" s="31">
        <v>73.8</v>
      </c>
      <c r="H54" s="38">
        <f aca="true" t="shared" si="6" ref="H54:H82">(F54*0.5)+(G54*0.5)</f>
        <v>68.7</v>
      </c>
      <c r="I54" s="38"/>
      <c r="J54" s="23"/>
    </row>
    <row r="55" spans="1:10" ht="33" customHeight="1">
      <c r="A55" s="27" t="s">
        <v>319</v>
      </c>
      <c r="B55" s="36" t="s">
        <v>43</v>
      </c>
      <c r="C55" s="36" t="s">
        <v>316</v>
      </c>
      <c r="D55" s="29" t="s">
        <v>320</v>
      </c>
      <c r="E55" s="37" t="s">
        <v>321</v>
      </c>
      <c r="F55" s="33">
        <v>71.7</v>
      </c>
      <c r="G55" s="31">
        <v>84.8</v>
      </c>
      <c r="H55" s="38">
        <f t="shared" si="6"/>
        <v>78.25</v>
      </c>
      <c r="I55" s="38" t="s">
        <v>15</v>
      </c>
      <c r="J55" s="23"/>
    </row>
    <row r="56" spans="1:10" ht="33" customHeight="1">
      <c r="A56" s="27" t="s">
        <v>322</v>
      </c>
      <c r="B56" s="36" t="s">
        <v>43</v>
      </c>
      <c r="C56" s="36" t="s">
        <v>316</v>
      </c>
      <c r="D56" s="29" t="s">
        <v>323</v>
      </c>
      <c r="E56" s="37" t="s">
        <v>324</v>
      </c>
      <c r="F56" s="33">
        <v>64.3</v>
      </c>
      <c r="G56" s="31">
        <v>67.4</v>
      </c>
      <c r="H56" s="38">
        <f t="shared" si="6"/>
        <v>65.85</v>
      </c>
      <c r="I56" s="38"/>
      <c r="J56" s="23"/>
    </row>
    <row r="57" spans="1:10" ht="33" customHeight="1">
      <c r="A57" s="27" t="s">
        <v>325</v>
      </c>
      <c r="B57" s="36" t="s">
        <v>43</v>
      </c>
      <c r="C57" s="36" t="s">
        <v>316</v>
      </c>
      <c r="D57" s="29" t="s">
        <v>326</v>
      </c>
      <c r="E57" s="37" t="s">
        <v>327</v>
      </c>
      <c r="F57" s="33">
        <v>68.7</v>
      </c>
      <c r="G57" s="31">
        <v>70.4</v>
      </c>
      <c r="H57" s="38">
        <f t="shared" si="6"/>
        <v>69.55000000000001</v>
      </c>
      <c r="I57" s="38"/>
      <c r="J57" s="23"/>
    </row>
    <row r="58" spans="1:10" ht="33" customHeight="1">
      <c r="A58" s="27" t="s">
        <v>328</v>
      </c>
      <c r="B58" s="36" t="s">
        <v>43</v>
      </c>
      <c r="C58" s="36" t="s">
        <v>316</v>
      </c>
      <c r="D58" s="29" t="s">
        <v>329</v>
      </c>
      <c r="E58" s="37" t="s">
        <v>330</v>
      </c>
      <c r="F58" s="33">
        <v>69.8</v>
      </c>
      <c r="G58" s="31">
        <v>69.8</v>
      </c>
      <c r="H58" s="38">
        <f t="shared" si="6"/>
        <v>69.8</v>
      </c>
      <c r="I58" s="38"/>
      <c r="J58" s="23"/>
    </row>
    <row r="59" spans="1:10" ht="33" customHeight="1">
      <c r="A59" s="27" t="s">
        <v>331</v>
      </c>
      <c r="B59" s="36" t="s">
        <v>43</v>
      </c>
      <c r="C59" s="36" t="s">
        <v>316</v>
      </c>
      <c r="D59" s="29" t="s">
        <v>332</v>
      </c>
      <c r="E59" s="37" t="s">
        <v>333</v>
      </c>
      <c r="F59" s="33">
        <v>70.1</v>
      </c>
      <c r="G59" s="31">
        <v>82.4</v>
      </c>
      <c r="H59" s="38">
        <f t="shared" si="6"/>
        <v>76.25</v>
      </c>
      <c r="I59" s="38" t="s">
        <v>15</v>
      </c>
      <c r="J59" s="23"/>
    </row>
    <row r="60" spans="1:10" ht="33" customHeight="1">
      <c r="A60" s="27" t="s">
        <v>334</v>
      </c>
      <c r="B60" s="36" t="s">
        <v>43</v>
      </c>
      <c r="C60" s="36" t="s">
        <v>335</v>
      </c>
      <c r="D60" s="29" t="s">
        <v>336</v>
      </c>
      <c r="E60" s="37" t="s">
        <v>337</v>
      </c>
      <c r="F60" s="33">
        <v>72.4</v>
      </c>
      <c r="G60" s="31">
        <v>76.4</v>
      </c>
      <c r="H60" s="38">
        <f t="shared" si="6"/>
        <v>74.4</v>
      </c>
      <c r="I60" s="38" t="s">
        <v>15</v>
      </c>
      <c r="J60" s="23"/>
    </row>
    <row r="61" spans="1:10" ht="33" customHeight="1">
      <c r="A61" s="27" t="s">
        <v>338</v>
      </c>
      <c r="B61" s="36" t="s">
        <v>43</v>
      </c>
      <c r="C61" s="36" t="s">
        <v>335</v>
      </c>
      <c r="D61" s="29" t="s">
        <v>339</v>
      </c>
      <c r="E61" s="37" t="s">
        <v>340</v>
      </c>
      <c r="F61" s="33">
        <v>58.9</v>
      </c>
      <c r="G61" s="31">
        <v>73</v>
      </c>
      <c r="H61" s="38">
        <f t="shared" si="6"/>
        <v>65.95</v>
      </c>
      <c r="I61" s="38"/>
      <c r="J61" s="23"/>
    </row>
    <row r="62" spans="1:10" ht="33" customHeight="1">
      <c r="A62" s="27" t="s">
        <v>341</v>
      </c>
      <c r="B62" s="36" t="s">
        <v>43</v>
      </c>
      <c r="C62" s="36" t="s">
        <v>335</v>
      </c>
      <c r="D62" s="29" t="s">
        <v>342</v>
      </c>
      <c r="E62" s="37" t="s">
        <v>343</v>
      </c>
      <c r="F62" s="33">
        <v>52.7</v>
      </c>
      <c r="G62" s="31">
        <v>69.6</v>
      </c>
      <c r="H62" s="38">
        <f t="shared" si="6"/>
        <v>61.15</v>
      </c>
      <c r="I62" s="38"/>
      <c r="J62" s="23"/>
    </row>
    <row r="63" spans="1:10" ht="33" customHeight="1">
      <c r="A63" s="27" t="s">
        <v>344</v>
      </c>
      <c r="B63" s="36" t="s">
        <v>43</v>
      </c>
      <c r="C63" s="36" t="s">
        <v>345</v>
      </c>
      <c r="D63" s="29" t="s">
        <v>346</v>
      </c>
      <c r="E63" s="37" t="s">
        <v>347</v>
      </c>
      <c r="F63" s="33">
        <v>63.2</v>
      </c>
      <c r="G63" s="34" t="s">
        <v>38</v>
      </c>
      <c r="H63" s="38">
        <v>31.6</v>
      </c>
      <c r="I63" s="38"/>
      <c r="J63" s="23"/>
    </row>
    <row r="64" spans="1:10" ht="33" customHeight="1">
      <c r="A64" s="27" t="s">
        <v>348</v>
      </c>
      <c r="B64" s="36" t="s">
        <v>43</v>
      </c>
      <c r="C64" s="36" t="s">
        <v>345</v>
      </c>
      <c r="D64" s="29" t="s">
        <v>349</v>
      </c>
      <c r="E64" s="37" t="s">
        <v>350</v>
      </c>
      <c r="F64" s="33">
        <v>67.3</v>
      </c>
      <c r="G64" s="31">
        <v>79.8</v>
      </c>
      <c r="H64" s="38">
        <f t="shared" si="6"/>
        <v>73.55</v>
      </c>
      <c r="I64" s="38" t="s">
        <v>15</v>
      </c>
      <c r="J64" s="23"/>
    </row>
    <row r="65" spans="1:10" ht="33" customHeight="1">
      <c r="A65" s="27" t="s">
        <v>351</v>
      </c>
      <c r="B65" s="36" t="s">
        <v>43</v>
      </c>
      <c r="C65" s="36" t="s">
        <v>345</v>
      </c>
      <c r="D65" s="29" t="s">
        <v>352</v>
      </c>
      <c r="E65" s="37" t="s">
        <v>353</v>
      </c>
      <c r="F65" s="33">
        <v>63.4</v>
      </c>
      <c r="G65" s="31">
        <v>80.8</v>
      </c>
      <c r="H65" s="38">
        <f t="shared" si="6"/>
        <v>72.1</v>
      </c>
      <c r="I65" s="38"/>
      <c r="J65" s="23"/>
    </row>
    <row r="66" spans="1:10" ht="33" customHeight="1">
      <c r="A66" s="27" t="s">
        <v>354</v>
      </c>
      <c r="B66" s="36" t="s">
        <v>43</v>
      </c>
      <c r="C66" s="36" t="s">
        <v>345</v>
      </c>
      <c r="D66" s="29" t="s">
        <v>355</v>
      </c>
      <c r="E66" s="37" t="s">
        <v>356</v>
      </c>
      <c r="F66" s="33">
        <v>63.2</v>
      </c>
      <c r="G66" s="31">
        <v>67</v>
      </c>
      <c r="H66" s="38">
        <f t="shared" si="6"/>
        <v>65.1</v>
      </c>
      <c r="I66" s="38"/>
      <c r="J66" s="23"/>
    </row>
    <row r="67" spans="1:10" ht="33" customHeight="1">
      <c r="A67" s="27" t="s">
        <v>357</v>
      </c>
      <c r="B67" s="36" t="s">
        <v>43</v>
      </c>
      <c r="C67" s="36" t="s">
        <v>345</v>
      </c>
      <c r="D67" s="29" t="s">
        <v>358</v>
      </c>
      <c r="E67" s="37" t="s">
        <v>359</v>
      </c>
      <c r="F67" s="33">
        <v>65.6</v>
      </c>
      <c r="G67" s="31">
        <v>72.2</v>
      </c>
      <c r="H67" s="38">
        <f t="shared" si="6"/>
        <v>68.9</v>
      </c>
      <c r="I67" s="38"/>
      <c r="J67" s="23"/>
    </row>
    <row r="68" spans="1:10" ht="33" customHeight="1">
      <c r="A68" s="27" t="s">
        <v>360</v>
      </c>
      <c r="B68" s="36" t="s">
        <v>43</v>
      </c>
      <c r="C68" s="36" t="s">
        <v>345</v>
      </c>
      <c r="D68" s="29" t="s">
        <v>361</v>
      </c>
      <c r="E68" s="37" t="s">
        <v>362</v>
      </c>
      <c r="F68" s="33">
        <v>65.3</v>
      </c>
      <c r="G68" s="31">
        <v>82.6</v>
      </c>
      <c r="H68" s="38">
        <f t="shared" si="6"/>
        <v>73.94999999999999</v>
      </c>
      <c r="I68" s="38" t="s">
        <v>15</v>
      </c>
      <c r="J68" s="23"/>
    </row>
    <row r="69" spans="1:10" ht="33" customHeight="1">
      <c r="A69" s="27" t="s">
        <v>363</v>
      </c>
      <c r="B69" s="36" t="s">
        <v>43</v>
      </c>
      <c r="C69" s="36" t="s">
        <v>345</v>
      </c>
      <c r="D69" s="29" t="s">
        <v>364</v>
      </c>
      <c r="E69" s="37" t="s">
        <v>365</v>
      </c>
      <c r="F69" s="33">
        <v>64.2</v>
      </c>
      <c r="G69" s="31">
        <v>81.2</v>
      </c>
      <c r="H69" s="38">
        <f t="shared" si="6"/>
        <v>72.7</v>
      </c>
      <c r="I69" s="38" t="s">
        <v>15</v>
      </c>
      <c r="J69" s="23"/>
    </row>
    <row r="70" spans="1:10" ht="33" customHeight="1">
      <c r="A70" s="27" t="s">
        <v>366</v>
      </c>
      <c r="B70" s="36" t="s">
        <v>43</v>
      </c>
      <c r="C70" s="36" t="s">
        <v>345</v>
      </c>
      <c r="D70" s="29" t="s">
        <v>367</v>
      </c>
      <c r="E70" s="37" t="s">
        <v>368</v>
      </c>
      <c r="F70" s="33">
        <v>64.5</v>
      </c>
      <c r="G70" s="31">
        <v>77</v>
      </c>
      <c r="H70" s="38">
        <f t="shared" si="6"/>
        <v>70.75</v>
      </c>
      <c r="I70" s="38"/>
      <c r="J70" s="23"/>
    </row>
    <row r="71" spans="1:10" ht="33" customHeight="1">
      <c r="A71" s="27" t="s">
        <v>369</v>
      </c>
      <c r="B71" s="36" t="s">
        <v>43</v>
      </c>
      <c r="C71" s="36" t="s">
        <v>345</v>
      </c>
      <c r="D71" s="29" t="s">
        <v>370</v>
      </c>
      <c r="E71" s="37" t="s">
        <v>371</v>
      </c>
      <c r="F71" s="33">
        <v>64.1</v>
      </c>
      <c r="G71" s="31">
        <v>79.2</v>
      </c>
      <c r="H71" s="38">
        <f t="shared" si="6"/>
        <v>71.65</v>
      </c>
      <c r="I71" s="38"/>
      <c r="J71" s="23"/>
    </row>
    <row r="72" spans="1:10" ht="33" customHeight="1">
      <c r="A72" s="27" t="s">
        <v>372</v>
      </c>
      <c r="B72" s="36" t="s">
        <v>43</v>
      </c>
      <c r="C72" s="36" t="s">
        <v>345</v>
      </c>
      <c r="D72" s="29" t="s">
        <v>373</v>
      </c>
      <c r="E72" s="37" t="s">
        <v>374</v>
      </c>
      <c r="F72" s="33">
        <v>70</v>
      </c>
      <c r="G72" s="31">
        <v>75.6</v>
      </c>
      <c r="H72" s="38">
        <f t="shared" si="6"/>
        <v>72.8</v>
      </c>
      <c r="I72" s="38" t="s">
        <v>15</v>
      </c>
      <c r="J72" s="23"/>
    </row>
    <row r="73" spans="1:10" ht="33" customHeight="1">
      <c r="A73" s="27" t="s">
        <v>375</v>
      </c>
      <c r="B73" s="36" t="s">
        <v>43</v>
      </c>
      <c r="C73" s="36" t="s">
        <v>345</v>
      </c>
      <c r="D73" s="29" t="s">
        <v>376</v>
      </c>
      <c r="E73" s="37" t="s">
        <v>377</v>
      </c>
      <c r="F73" s="33">
        <v>66.5</v>
      </c>
      <c r="G73" s="31">
        <v>70.8</v>
      </c>
      <c r="H73" s="38">
        <f t="shared" si="6"/>
        <v>68.65</v>
      </c>
      <c r="I73" s="38"/>
      <c r="J73" s="23"/>
    </row>
    <row r="74" spans="1:10" ht="33" customHeight="1">
      <c r="A74" s="27" t="s">
        <v>378</v>
      </c>
      <c r="B74" s="36" t="s">
        <v>43</v>
      </c>
      <c r="C74" s="36" t="s">
        <v>379</v>
      </c>
      <c r="D74" s="29" t="s">
        <v>380</v>
      </c>
      <c r="E74" s="37" t="s">
        <v>381</v>
      </c>
      <c r="F74" s="33">
        <v>63</v>
      </c>
      <c r="G74" s="31">
        <v>78.4</v>
      </c>
      <c r="H74" s="38">
        <f t="shared" si="6"/>
        <v>70.7</v>
      </c>
      <c r="I74" s="38"/>
      <c r="J74" s="23"/>
    </row>
    <row r="75" spans="1:10" ht="33" customHeight="1">
      <c r="A75" s="27" t="s">
        <v>382</v>
      </c>
      <c r="B75" s="36" t="s">
        <v>43</v>
      </c>
      <c r="C75" s="36" t="s">
        <v>379</v>
      </c>
      <c r="D75" s="29" t="s">
        <v>383</v>
      </c>
      <c r="E75" s="37" t="s">
        <v>384</v>
      </c>
      <c r="F75" s="33">
        <v>65.7</v>
      </c>
      <c r="G75" s="31">
        <v>73.8</v>
      </c>
      <c r="H75" s="38">
        <f t="shared" si="6"/>
        <v>69.75</v>
      </c>
      <c r="I75" s="38"/>
      <c r="J75" s="23"/>
    </row>
    <row r="76" spans="1:10" ht="33" customHeight="1">
      <c r="A76" s="27" t="s">
        <v>385</v>
      </c>
      <c r="B76" s="36" t="s">
        <v>43</v>
      </c>
      <c r="C76" s="36" t="s">
        <v>379</v>
      </c>
      <c r="D76" s="29" t="s">
        <v>386</v>
      </c>
      <c r="E76" s="37" t="s">
        <v>387</v>
      </c>
      <c r="F76" s="33">
        <v>72.4</v>
      </c>
      <c r="G76" s="31">
        <v>74.2</v>
      </c>
      <c r="H76" s="38">
        <f t="shared" si="6"/>
        <v>73.30000000000001</v>
      </c>
      <c r="I76" s="38" t="s">
        <v>15</v>
      </c>
      <c r="J76" s="23"/>
    </row>
    <row r="77" spans="1:10" ht="33" customHeight="1">
      <c r="A77" s="27" t="s">
        <v>388</v>
      </c>
      <c r="B77" s="36" t="s">
        <v>43</v>
      </c>
      <c r="C77" s="36" t="s">
        <v>379</v>
      </c>
      <c r="D77" s="29" t="s">
        <v>389</v>
      </c>
      <c r="E77" s="37" t="s">
        <v>390</v>
      </c>
      <c r="F77" s="33">
        <v>66.9</v>
      </c>
      <c r="G77" s="31">
        <v>76.6</v>
      </c>
      <c r="H77" s="38">
        <f t="shared" si="6"/>
        <v>71.75</v>
      </c>
      <c r="I77" s="38"/>
      <c r="J77" s="23"/>
    </row>
    <row r="78" spans="1:10" ht="33" customHeight="1">
      <c r="A78" s="27" t="s">
        <v>391</v>
      </c>
      <c r="B78" s="36" t="s">
        <v>43</v>
      </c>
      <c r="C78" s="36" t="s">
        <v>379</v>
      </c>
      <c r="D78" s="29" t="s">
        <v>392</v>
      </c>
      <c r="E78" s="37" t="s">
        <v>393</v>
      </c>
      <c r="F78" s="33">
        <v>64.4</v>
      </c>
      <c r="G78" s="31">
        <v>70.8</v>
      </c>
      <c r="H78" s="38">
        <f t="shared" si="6"/>
        <v>67.6</v>
      </c>
      <c r="I78" s="38"/>
      <c r="J78" s="23"/>
    </row>
    <row r="79" spans="1:10" ht="33" customHeight="1">
      <c r="A79" s="27" t="s">
        <v>394</v>
      </c>
      <c r="B79" s="36" t="s">
        <v>43</v>
      </c>
      <c r="C79" s="36" t="s">
        <v>379</v>
      </c>
      <c r="D79" s="29" t="s">
        <v>395</v>
      </c>
      <c r="E79" s="37" t="s">
        <v>396</v>
      </c>
      <c r="F79" s="33">
        <v>68.3</v>
      </c>
      <c r="G79" s="31">
        <v>75.6</v>
      </c>
      <c r="H79" s="38">
        <f t="shared" si="6"/>
        <v>71.94999999999999</v>
      </c>
      <c r="I79" s="38" t="s">
        <v>15</v>
      </c>
      <c r="J79" s="23"/>
    </row>
    <row r="80" spans="1:10" ht="33" customHeight="1">
      <c r="A80" s="27" t="s">
        <v>397</v>
      </c>
      <c r="B80" s="36" t="s">
        <v>43</v>
      </c>
      <c r="C80" s="36" t="s">
        <v>379</v>
      </c>
      <c r="D80" s="29" t="s">
        <v>398</v>
      </c>
      <c r="E80" s="37" t="s">
        <v>399</v>
      </c>
      <c r="F80" s="33">
        <v>65.4</v>
      </c>
      <c r="G80" s="31">
        <v>74.6</v>
      </c>
      <c r="H80" s="38">
        <f t="shared" si="6"/>
        <v>70</v>
      </c>
      <c r="I80" s="38"/>
      <c r="J80" s="23"/>
    </row>
    <row r="81" spans="1:10" ht="33" customHeight="1">
      <c r="A81" s="27" t="s">
        <v>400</v>
      </c>
      <c r="B81" s="36" t="s">
        <v>43</v>
      </c>
      <c r="C81" s="36" t="s">
        <v>379</v>
      </c>
      <c r="D81" s="29" t="s">
        <v>401</v>
      </c>
      <c r="E81" s="37" t="s">
        <v>402</v>
      </c>
      <c r="F81" s="33">
        <v>69.7</v>
      </c>
      <c r="G81" s="31">
        <v>75.4</v>
      </c>
      <c r="H81" s="38">
        <f t="shared" si="6"/>
        <v>72.55000000000001</v>
      </c>
      <c r="I81" s="38" t="s">
        <v>15</v>
      </c>
      <c r="J81" s="23"/>
    </row>
    <row r="82" spans="1:10" ht="33" customHeight="1">
      <c r="A82" s="27" t="s">
        <v>403</v>
      </c>
      <c r="B82" s="36" t="s">
        <v>43</v>
      </c>
      <c r="C82" s="36" t="s">
        <v>379</v>
      </c>
      <c r="D82" s="29" t="s">
        <v>404</v>
      </c>
      <c r="E82" s="37" t="s">
        <v>405</v>
      </c>
      <c r="F82" s="33">
        <v>63.5</v>
      </c>
      <c r="G82" s="31">
        <v>74.8</v>
      </c>
      <c r="H82" s="38">
        <f t="shared" si="6"/>
        <v>69.15</v>
      </c>
      <c r="I82" s="38"/>
      <c r="J82" s="23"/>
    </row>
    <row r="83" spans="1:10" ht="33" customHeight="1">
      <c r="A83" s="27" t="s">
        <v>406</v>
      </c>
      <c r="B83" s="36" t="s">
        <v>135</v>
      </c>
      <c r="C83" s="36" t="s">
        <v>407</v>
      </c>
      <c r="D83" s="29" t="s">
        <v>126</v>
      </c>
      <c r="E83" s="56" t="s">
        <v>408</v>
      </c>
      <c r="F83" s="29" t="s">
        <v>126</v>
      </c>
      <c r="G83" s="31">
        <v>87.6</v>
      </c>
      <c r="H83" s="38">
        <v>87.6</v>
      </c>
      <c r="I83" s="38" t="s">
        <v>15</v>
      </c>
      <c r="J83" s="39" t="s">
        <v>409</v>
      </c>
    </row>
    <row r="84" spans="1:10" ht="33" customHeight="1">
      <c r="A84" s="27" t="s">
        <v>410</v>
      </c>
      <c r="B84" s="36" t="s">
        <v>170</v>
      </c>
      <c r="C84" s="36" t="s">
        <v>411</v>
      </c>
      <c r="D84" s="29" t="s">
        <v>126</v>
      </c>
      <c r="E84" s="36">
        <v>284335</v>
      </c>
      <c r="F84" s="29" t="s">
        <v>126</v>
      </c>
      <c r="G84" s="31">
        <v>84.2</v>
      </c>
      <c r="H84" s="38">
        <f>G84</f>
        <v>84.2</v>
      </c>
      <c r="I84" s="38" t="s">
        <v>15</v>
      </c>
      <c r="J84" s="39" t="s">
        <v>412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5"/>
  <sheetViews>
    <sheetView tabSelected="1" zoomScale="141" zoomScaleNormal="141" zoomScaleSheetLayoutView="100" workbookViewId="0" topLeftCell="A1">
      <selection activeCell="I6" sqref="I6"/>
    </sheetView>
  </sheetViews>
  <sheetFormatPr defaultColWidth="9.00390625" defaultRowHeight="14.25"/>
  <cols>
    <col min="1" max="1" width="6.25390625" style="1" customWidth="1"/>
    <col min="2" max="2" width="20.625" style="2" customWidth="1"/>
    <col min="3" max="3" width="13.50390625" style="2" customWidth="1"/>
    <col min="4" max="4" width="13.625" style="2" customWidth="1"/>
    <col min="5" max="5" width="12.875" style="3" customWidth="1"/>
    <col min="6" max="7" width="10.25390625" style="4" customWidth="1"/>
    <col min="8" max="8" width="10.00390625" style="2" customWidth="1"/>
    <col min="9" max="9" width="8.375" style="1" customWidth="1"/>
    <col min="10" max="10" width="8.125" style="2" customWidth="1"/>
    <col min="11" max="229" width="9.00390625" style="1" customWidth="1"/>
    <col min="230" max="251" width="9.00390625" style="5" customWidth="1"/>
  </cols>
  <sheetData>
    <row r="1" spans="1:251" s="1" customFormat="1" ht="69.75" customHeight="1">
      <c r="A1" s="6" t="s">
        <v>413</v>
      </c>
      <c r="B1" s="6"/>
      <c r="C1" s="6"/>
      <c r="D1" s="6"/>
      <c r="E1" s="6"/>
      <c r="F1" s="6"/>
      <c r="G1" s="6"/>
      <c r="H1" s="6"/>
      <c r="I1" s="6"/>
      <c r="J1" s="6"/>
      <c r="K1" s="6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/>
      <c r="I2" s="7" t="s">
        <v>8</v>
      </c>
      <c r="J2" s="20" t="s">
        <v>9</v>
      </c>
      <c r="K2" s="21" t="s">
        <v>10</v>
      </c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1" customFormat="1" ht="39" customHeight="1">
      <c r="A3" s="11"/>
      <c r="B3" s="11"/>
      <c r="C3" s="11"/>
      <c r="D3" s="11"/>
      <c r="E3" s="12"/>
      <c r="F3" s="12"/>
      <c r="G3" s="13" t="s">
        <v>414</v>
      </c>
      <c r="H3" s="13" t="s">
        <v>415</v>
      </c>
      <c r="I3" s="11"/>
      <c r="J3" s="20"/>
      <c r="K3" s="22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11" ht="33" customHeight="1">
      <c r="A4" s="14">
        <v>1</v>
      </c>
      <c r="B4" s="15" t="s">
        <v>416</v>
      </c>
      <c r="C4" s="16" t="s">
        <v>417</v>
      </c>
      <c r="D4" s="16" t="s">
        <v>418</v>
      </c>
      <c r="E4" s="17" t="s">
        <v>419</v>
      </c>
      <c r="F4" s="16">
        <v>71.2</v>
      </c>
      <c r="G4" s="18">
        <v>76.2</v>
      </c>
      <c r="H4" s="19">
        <v>78.4</v>
      </c>
      <c r="I4" s="18">
        <f aca="true" t="shared" si="0" ref="I4:I15">F4*0.5+G4*0.25+H4*0.25</f>
        <v>74.25</v>
      </c>
      <c r="J4" s="14" t="s">
        <v>15</v>
      </c>
      <c r="K4" s="23"/>
    </row>
    <row r="5" spans="1:11" ht="33" customHeight="1">
      <c r="A5" s="14">
        <v>2</v>
      </c>
      <c r="B5" s="15" t="s">
        <v>416</v>
      </c>
      <c r="C5" s="16" t="s">
        <v>417</v>
      </c>
      <c r="D5" s="16" t="s">
        <v>420</v>
      </c>
      <c r="E5" s="17" t="s">
        <v>421</v>
      </c>
      <c r="F5" s="16">
        <v>69</v>
      </c>
      <c r="G5" s="18" t="s">
        <v>38</v>
      </c>
      <c r="H5" s="19"/>
      <c r="I5" s="18">
        <v>34.5</v>
      </c>
      <c r="J5" s="14"/>
      <c r="K5" s="23"/>
    </row>
    <row r="6" spans="1:11" ht="33" customHeight="1">
      <c r="A6" s="14">
        <v>3</v>
      </c>
      <c r="B6" s="15" t="s">
        <v>416</v>
      </c>
      <c r="C6" s="16" t="s">
        <v>417</v>
      </c>
      <c r="D6" s="16" t="s">
        <v>422</v>
      </c>
      <c r="E6" s="17" t="s">
        <v>423</v>
      </c>
      <c r="F6" s="16">
        <v>68.8</v>
      </c>
      <c r="G6" s="18">
        <v>78.4</v>
      </c>
      <c r="H6" s="19">
        <v>80.6</v>
      </c>
      <c r="I6" s="18">
        <f t="shared" si="0"/>
        <v>74.15</v>
      </c>
      <c r="J6" s="24"/>
      <c r="K6" s="23"/>
    </row>
    <row r="7" spans="1:11" ht="33" customHeight="1">
      <c r="A7" s="14">
        <v>4</v>
      </c>
      <c r="B7" s="15" t="s">
        <v>416</v>
      </c>
      <c r="C7" s="16" t="s">
        <v>424</v>
      </c>
      <c r="D7" s="16" t="s">
        <v>425</v>
      </c>
      <c r="E7" s="17" t="s">
        <v>426</v>
      </c>
      <c r="F7" s="16">
        <v>71.8</v>
      </c>
      <c r="G7" s="18">
        <v>81.4</v>
      </c>
      <c r="H7" s="19">
        <v>79.2</v>
      </c>
      <c r="I7" s="18">
        <f t="shared" si="0"/>
        <v>76.05</v>
      </c>
      <c r="J7" s="14" t="s">
        <v>15</v>
      </c>
      <c r="K7" s="23"/>
    </row>
    <row r="8" spans="1:11" ht="33" customHeight="1">
      <c r="A8" s="14">
        <v>5</v>
      </c>
      <c r="B8" s="15" t="s">
        <v>416</v>
      </c>
      <c r="C8" s="16" t="s">
        <v>424</v>
      </c>
      <c r="D8" s="16" t="s">
        <v>427</v>
      </c>
      <c r="E8" s="17" t="s">
        <v>428</v>
      </c>
      <c r="F8" s="16">
        <v>65.5</v>
      </c>
      <c r="G8" s="18">
        <v>74.4</v>
      </c>
      <c r="H8" s="19">
        <v>69.8</v>
      </c>
      <c r="I8" s="18">
        <f t="shared" si="0"/>
        <v>68.8</v>
      </c>
      <c r="J8" s="14"/>
      <c r="K8" s="23"/>
    </row>
    <row r="9" spans="1:11" ht="33" customHeight="1">
      <c r="A9" s="14">
        <v>6</v>
      </c>
      <c r="B9" s="15" t="s">
        <v>416</v>
      </c>
      <c r="C9" s="16" t="s">
        <v>424</v>
      </c>
      <c r="D9" s="16" t="s">
        <v>429</v>
      </c>
      <c r="E9" s="17" t="s">
        <v>430</v>
      </c>
      <c r="F9" s="16">
        <v>65</v>
      </c>
      <c r="G9" s="18">
        <v>76.4</v>
      </c>
      <c r="H9" s="19">
        <v>77.8</v>
      </c>
      <c r="I9" s="18">
        <f t="shared" si="0"/>
        <v>71.05</v>
      </c>
      <c r="J9" s="14" t="s">
        <v>15</v>
      </c>
      <c r="K9" s="23"/>
    </row>
    <row r="10" spans="1:11" ht="33" customHeight="1">
      <c r="A10" s="14">
        <v>7</v>
      </c>
      <c r="B10" s="15" t="s">
        <v>416</v>
      </c>
      <c r="C10" s="16" t="s">
        <v>424</v>
      </c>
      <c r="D10" s="16" t="s">
        <v>431</v>
      </c>
      <c r="E10" s="17" t="s">
        <v>432</v>
      </c>
      <c r="F10" s="16">
        <v>65</v>
      </c>
      <c r="G10" s="18">
        <v>71</v>
      </c>
      <c r="H10" s="19">
        <v>70.6</v>
      </c>
      <c r="I10" s="18">
        <f t="shared" si="0"/>
        <v>67.9</v>
      </c>
      <c r="J10" s="14"/>
      <c r="K10" s="23"/>
    </row>
    <row r="11" spans="1:11" ht="33" customHeight="1">
      <c r="A11" s="14">
        <v>8</v>
      </c>
      <c r="B11" s="15" t="s">
        <v>416</v>
      </c>
      <c r="C11" s="16" t="s">
        <v>424</v>
      </c>
      <c r="D11" s="16" t="s">
        <v>433</v>
      </c>
      <c r="E11" s="17" t="s">
        <v>434</v>
      </c>
      <c r="F11" s="16">
        <v>64.7</v>
      </c>
      <c r="G11" s="18">
        <v>76.6</v>
      </c>
      <c r="H11" s="19">
        <v>72.4</v>
      </c>
      <c r="I11" s="18">
        <f t="shared" si="0"/>
        <v>69.6</v>
      </c>
      <c r="J11" s="14"/>
      <c r="K11" s="23"/>
    </row>
    <row r="12" spans="1:11" ht="33" customHeight="1">
      <c r="A12" s="14">
        <v>9</v>
      </c>
      <c r="B12" s="15" t="s">
        <v>416</v>
      </c>
      <c r="C12" s="16" t="s">
        <v>424</v>
      </c>
      <c r="D12" s="16" t="s">
        <v>435</v>
      </c>
      <c r="E12" s="17" t="s">
        <v>436</v>
      </c>
      <c r="F12" s="16">
        <v>61.5</v>
      </c>
      <c r="G12" s="18" t="s">
        <v>38</v>
      </c>
      <c r="H12" s="19"/>
      <c r="I12" s="18">
        <v>30.75</v>
      </c>
      <c r="J12" s="14"/>
      <c r="K12" s="23"/>
    </row>
    <row r="13" spans="1:11" ht="33" customHeight="1">
      <c r="A13" s="14">
        <v>10</v>
      </c>
      <c r="B13" s="15" t="s">
        <v>416</v>
      </c>
      <c r="C13" s="16" t="s">
        <v>437</v>
      </c>
      <c r="D13" s="16" t="s">
        <v>438</v>
      </c>
      <c r="E13" s="17" t="s">
        <v>439</v>
      </c>
      <c r="F13" s="16">
        <v>72.2</v>
      </c>
      <c r="G13" s="18">
        <v>78</v>
      </c>
      <c r="H13" s="19">
        <v>80</v>
      </c>
      <c r="I13" s="18">
        <f t="shared" si="0"/>
        <v>75.6</v>
      </c>
      <c r="J13" s="14" t="s">
        <v>15</v>
      </c>
      <c r="K13" s="23"/>
    </row>
    <row r="14" spans="1:11" ht="33" customHeight="1">
      <c r="A14" s="14">
        <v>11</v>
      </c>
      <c r="B14" s="15" t="s">
        <v>416</v>
      </c>
      <c r="C14" s="16" t="s">
        <v>437</v>
      </c>
      <c r="D14" s="16" t="s">
        <v>440</v>
      </c>
      <c r="E14" s="17" t="s">
        <v>441</v>
      </c>
      <c r="F14" s="16">
        <v>67.1</v>
      </c>
      <c r="G14" s="18">
        <v>81.4</v>
      </c>
      <c r="H14" s="19">
        <v>78.6</v>
      </c>
      <c r="I14" s="18">
        <f t="shared" si="0"/>
        <v>73.55</v>
      </c>
      <c r="J14" s="14"/>
      <c r="K14" s="23"/>
    </row>
    <row r="15" spans="1:11" ht="33" customHeight="1">
      <c r="A15" s="14">
        <v>12</v>
      </c>
      <c r="B15" s="15" t="s">
        <v>416</v>
      </c>
      <c r="C15" s="16" t="s">
        <v>437</v>
      </c>
      <c r="D15" s="16" t="s">
        <v>442</v>
      </c>
      <c r="E15" s="17" t="s">
        <v>443</v>
      </c>
      <c r="F15" s="16">
        <v>66.1</v>
      </c>
      <c r="G15" s="18">
        <v>78.4</v>
      </c>
      <c r="H15" s="19">
        <v>81.8</v>
      </c>
      <c r="I15" s="18">
        <f t="shared" si="0"/>
        <v>73.1</v>
      </c>
      <c r="J15" s="14"/>
      <c r="K15" s="23"/>
    </row>
  </sheetData>
  <sheetProtection/>
  <mergeCells count="11">
    <mergeCell ref="A1:K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费开锋</cp:lastModifiedBy>
  <dcterms:created xsi:type="dcterms:W3CDTF">2016-12-02T08:54:00Z</dcterms:created>
  <dcterms:modified xsi:type="dcterms:W3CDTF">2023-12-18T03:36:07Z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157CA96E3B74425D9F7027CF6446E784_12</vt:lpwstr>
  </property>
</Properties>
</file>