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50" tabRatio="928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共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整体绩效目标表" sheetId="13" r:id="rId11"/>
    <sheet name="2021年区级预算绩效目标申报表1" sheetId="14" r:id="rId12"/>
    <sheet name="2021年区级预算绩效目标申报表2" sheetId="15" r:id="rId13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一般公共预算支出-上年数'!$C$1:$G$8</definedName>
    <definedName name="_xlnm.Print_Area" localSheetId="3">'3 一般公共预算财政基本支出'!$A$1:$E$32</definedName>
    <definedName name="_xlnm.Print_Area" localSheetId="4">'4 一般公共预算“三公”经费支出表-上年数'!$A$1:$L$8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部门收入总表'!$C$1:$N$6</definedName>
    <definedName name="_xlnm.Print_Area" localSheetId="8">'8 部门支出总表'!$C$1:$J$6</definedName>
    <definedName name="_xlnm.Print_Area" localSheetId="9">'9 政府采购明细表'!$A$1:$K$9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一般公共预算“三公”经费支出表-上年数'!$1:$7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<sst xmlns="http://schemas.openxmlformats.org/spreadsheetml/2006/main" count="2078" uniqueCount="681">
  <si>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</si>
  <si>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</si>
  <si>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</si>
  <si>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</si>
  <si>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</si>
  <si>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</si>
  <si>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</si>
  <si>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</si>
  <si>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</si>
  <si>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</si>
  <si>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</si>
  <si>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</si>
  <si>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</si>
  <si>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</si>
  <si>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</si>
  <si>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</si>
  <si>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</si>
  <si>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</si>
  <si>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</si>
  <si>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</si>
  <si>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</si>
  <si>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</si>
  <si>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</si>
  <si>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</si>
  <si>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</si>
  <si>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</si>
  <si>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</si>
  <si>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</si>
  <si>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</si>
  <si>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</si>
  <si>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</si>
  <si>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</si>
  <si>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</si>
  <si>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</si>
  <si>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</si>
  <si>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</si>
  <si>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</si>
  <si>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</si>
  <si>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</si>
  <si>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</si>
  <si>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</si>
  <si>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</si>
  <si>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</si>
  <si>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</si>
  <si>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</si>
  <si>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</si>
  <si>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</si>
  <si>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</si>
  <si>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</si>
  <si>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</si>
  <si>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</si>
  <si>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</si>
  <si>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</si>
  <si>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</si>
  <si>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</si>
  <si>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</si>
  <si>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</si>
  <si>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</si>
  <si>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</si>
  <si>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</si>
  <si>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</si>
  <si>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</si>
  <si>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</si>
  <si>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</si>
  <si>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</si>
  <si>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</si>
  <si>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</si>
  <si>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</si>
  <si>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</si>
  <si>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</si>
  <si>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</si>
  <si>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</si>
  <si>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</si>
  <si>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</si>
  <si>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</si>
  <si>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</si>
  <si>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</si>
  <si>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</si>
  <si>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</si>
  <si>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</si>
  <si>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</si>
  <si>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</si>
  <si>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</si>
  <si>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</si>
  <si>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</si>
  <si>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</si>
  <si>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</si>
  <si>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</si>
  <si>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</si>
  <si>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</si>
  <si>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</si>
  <si>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</si>
  <si>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</si>
  <si>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</si>
  <si>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</si>
  <si>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</si>
  <si>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</si>
  <si>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</si>
  <si>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</si>
  <si>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</si>
  <si>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</si>
  <si>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</si>
  <si>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</si>
  <si>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</si>
  <si>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</si>
  <si>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</si>
  <si>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</si>
  <si>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</si>
  <si>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</si>
  <si>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</si>
  <si>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</si>
  <si>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</si>
  <si>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</si>
  <si>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</si>
  <si>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</si>
  <si>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</si>
  <si>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</si>
  <si>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</si>
  <si>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</si>
  <si>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</si>
  <si>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</si>
  <si>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</si>
  <si>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</si>
  <si>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</si>
  <si>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</si>
  <si>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</si>
  <si>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</si>
  <si>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</si>
  <si>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</si>
  <si>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</si>
  <si>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</si>
  <si>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</si>
  <si>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</si>
  <si>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</si>
  <si>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</si>
  <si>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</si>
  <si>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</si>
  <si>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</si>
  <si>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</si>
  <si>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</si>
  <si>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</si>
  <si>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</si>
  <si>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</si>
  <si>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</si>
  <si>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</si>
  <si>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</si>
  <si>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</si>
  <si>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</si>
  <si>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</si>
  <si>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</si>
  <si>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</si>
  <si>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</si>
  <si>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</si>
  <si>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</si>
  <si>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</si>
  <si>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</si>
  <si>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</si>
  <si>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</si>
  <si>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</si>
  <si>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</si>
  <si>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</si>
  <si>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</si>
  <si>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</si>
  <si>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</si>
  <si>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</si>
  <si>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</si>
  <si>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</si>
  <si>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</si>
  <si>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</si>
  <si>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</si>
  <si>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</si>
  <si>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</si>
  <si>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</si>
  <si>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</si>
  <si>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</si>
  <si>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</si>
  <si>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</si>
  <si>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</si>
  <si>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</si>
  <si>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</si>
  <si>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</si>
  <si>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</si>
  <si>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</si>
  <si>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</si>
  <si>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</si>
  <si>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</si>
  <si>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</si>
  <si>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</si>
  <si>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</si>
  <si>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</si>
  <si>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</si>
  <si>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</si>
  <si>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</si>
  <si>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</si>
  <si>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</si>
  <si>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</si>
  <si>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</si>
  <si>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</si>
  <si>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</si>
  <si>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</si>
  <si>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</si>
  <si>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</si>
  <si>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</si>
  <si>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</si>
  <si>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</si>
  <si>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</si>
  <si>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</si>
  <si>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</si>
  <si>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</si>
  <si>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</si>
  <si>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</si>
  <si>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</si>
  <si>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</si>
  <si>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</si>
  <si>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</si>
  <si>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</si>
  <si>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</si>
  <si>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</si>
  <si>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</si>
  <si>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</si>
  <si>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</si>
  <si>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</si>
  <si>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</si>
  <si>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</si>
  <si>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</si>
  <si>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</si>
  <si>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</si>
  <si>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</si>
  <si>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</si>
  <si>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</si>
  <si>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</si>
  <si>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</si>
  <si>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</si>
  <si>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</si>
  <si>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</si>
  <si>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</si>
  <si>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</si>
  <si>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</si>
  <si>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</si>
  <si>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</si>
  <si>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</si>
  <si>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</si>
  <si>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</si>
  <si>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</si>
  <si>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</si>
  <si>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</si>
  <si>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</si>
  <si>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</si>
  <si>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</si>
  <si>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</si>
  <si>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</si>
  <si>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</si>
  <si>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</si>
  <si>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</si>
  <si>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</si>
  <si>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</si>
  <si>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</si>
  <si>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</si>
  <si>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</si>
  <si>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</si>
  <si>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</si>
  <si>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</si>
  <si>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</si>
  <si>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</si>
  <si>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</si>
  <si>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</si>
  <si>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</si>
  <si>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</si>
  <si>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</si>
  <si>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</si>
  <si>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</si>
  <si>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</si>
  <si>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</si>
  <si>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</si>
  <si>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</si>
  <si>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</si>
  <si>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</si>
  <si>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</si>
  <si>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</si>
  <si>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</si>
  <si>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</si>
  <si>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</si>
  <si>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</si>
  <si>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</si>
  <si>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</si>
  <si>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</si>
  <si>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</si>
  <si>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</si>
  <si>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</si>
  <si>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</si>
  <si>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</si>
  <si>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</si>
  <si>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</si>
  <si>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</si>
  <si>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</si>
  <si>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</si>
  <si>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</si>
  <si>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</si>
  <si>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</si>
  <si>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</si>
  <si>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</si>
  <si>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</si>
  <si>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</si>
  <si>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</si>
  <si>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</si>
  <si>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</si>
  <si>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</si>
  <si>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</si>
  <si>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</si>
  <si>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</si>
  <si>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</si>
  <si>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</si>
  <si>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澄江镇财政拨款收支总表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</si>
  <si>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</si>
  <si>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</si>
  <si>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</si>
  <si>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</si>
  <si>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</si>
  <si>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</si>
  <si>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</si>
  <si>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</si>
  <si>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</si>
  <si>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</si>
  <si>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</si>
  <si>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</si>
  <si>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</si>
  <si>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</si>
  <si>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国防支出</t>
  </si>
  <si>
    <t>国有资本经营预算拨款</t>
  </si>
  <si>
    <t>公共安全支出</t>
  </si>
  <si>
    <t>二、上年结转</t>
  </si>
  <si>
    <t>文化旅游体育与传媒支出</t>
  </si>
  <si>
    <t>社会保障和就业支出</t>
  </si>
  <si>
    <t>卫生健康支出</t>
  </si>
  <si>
    <t>城乡社区支出</t>
  </si>
  <si>
    <t>农林水支出</t>
  </si>
  <si>
    <t>交通运输支出</t>
  </si>
  <si>
    <t>住房保障支出</t>
  </si>
  <si>
    <t>灾害防治及应急管理支出</t>
  </si>
  <si>
    <t>预备费</t>
  </si>
  <si>
    <t>抗疫特别国债安排的支出</t>
  </si>
  <si>
    <t>二、结转下年</t>
  </si>
  <si>
    <t>收入总数</t>
  </si>
  <si>
    <t>支出总数</t>
  </si>
  <si>
    <t>表2</t>
  </si>
  <si>
    <t>澄江镇一般公共预算财政拨款支出预算表</t>
  </si>
  <si>
    <t>科目编码</t>
  </si>
  <si>
    <t>功能分类科目</t>
  </si>
  <si>
    <t>2021年预算数</t>
  </si>
  <si>
    <t>类</t>
  </si>
  <si>
    <t>款</t>
  </si>
  <si>
    <t>项</t>
  </si>
  <si>
    <t>科目名称</t>
  </si>
  <si>
    <t>小计</t>
  </si>
  <si>
    <t>基本支出</t>
  </si>
  <si>
    <t>项目支出</t>
  </si>
  <si>
    <t>合计：</t>
  </si>
  <si>
    <t>一、一般公共服务支出</t>
  </si>
  <si>
    <t>01</t>
  </si>
  <si>
    <t>人大事务</t>
  </si>
  <si>
    <t>行政运行</t>
  </si>
  <si>
    <t>03</t>
  </si>
  <si>
    <t>政府办公厅（室）及相关机构事务</t>
  </si>
  <si>
    <t>其他政府办公厅（室）及相关机构事务支出</t>
  </si>
  <si>
    <t>纪检监察事务</t>
  </si>
  <si>
    <t>商贸事务</t>
  </si>
  <si>
    <t>其他商贸事务支出</t>
  </si>
  <si>
    <t>群众团体事务</t>
  </si>
  <si>
    <t>其他群众团体事务支出</t>
  </si>
  <si>
    <t>三、国防支出</t>
  </si>
  <si>
    <t>四、公共安全支出</t>
  </si>
  <si>
    <t>其他公共安全支出</t>
  </si>
  <si>
    <t>七、文化旅游体育与传媒支出</t>
  </si>
  <si>
    <t>文化和旅游</t>
  </si>
  <si>
    <t>08</t>
  </si>
  <si>
    <t>文化活动</t>
  </si>
  <si>
    <t>09</t>
  </si>
  <si>
    <t>群众文化</t>
  </si>
  <si>
    <t>八、社会保障和就业支出</t>
  </si>
  <si>
    <t>人力资源和社会保障管理事务</t>
  </si>
  <si>
    <t>社会保险经办机构</t>
  </si>
  <si>
    <t>02</t>
  </si>
  <si>
    <t>民政管理事务</t>
  </si>
  <si>
    <t>基层政权建设和社区治理</t>
  </si>
  <si>
    <t>其他民政管理事务支出</t>
  </si>
  <si>
    <t>05</t>
  </si>
  <si>
    <t>行政事业单位养老支出</t>
  </si>
  <si>
    <t>机关事业单位基本养老保险缴费支出</t>
  </si>
  <si>
    <t>06</t>
  </si>
  <si>
    <t>机关事业单位职业年金缴费支出</t>
  </si>
  <si>
    <t>其他行政事业单位离退休支出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</si>
  <si>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</si>
  <si>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</si>
  <si>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</si>
  <si>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</si>
  <si>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</si>
  <si>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</si>
  <si>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社会福利</t>
  </si>
  <si>
    <t>老年福利</t>
  </si>
  <si>
    <t>04</t>
  </si>
  <si>
    <t>殡葬</t>
  </si>
  <si>
    <t>最低生活保障</t>
  </si>
  <si>
    <t>城市最低生活保障金支出</t>
  </si>
  <si>
    <t>农村最低生活保障金支出</t>
  </si>
  <si>
    <t>临时救助</t>
  </si>
  <si>
    <t>临时救助支出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</si>
  <si>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</si>
  <si>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</si>
  <si>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</si>
  <si>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</si>
  <si>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</si>
  <si>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</si>
  <si>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退役军人管理事务</t>
  </si>
  <si>
    <t>事业运行</t>
  </si>
  <si>
    <t>其他社会保障和就业支出</t>
  </si>
  <si>
    <t>九、卫生健康支出</t>
  </si>
  <si>
    <t>07</t>
  </si>
  <si>
    <t>计划生育事务</t>
  </si>
  <si>
    <t>计划生育服务</t>
  </si>
  <si>
    <t>行政事业单位医疗</t>
  </si>
  <si>
    <t>行政单位医疗</t>
  </si>
  <si>
    <t>事业单位医疗</t>
  </si>
  <si>
    <t>公务员医疗补助</t>
  </si>
  <si>
    <t>其他行政事业单位医疗支出</t>
  </si>
  <si>
    <t>优抚对象医疗</t>
  </si>
  <si>
    <t>优抚对象医疗补助</t>
  </si>
  <si>
    <t>十一、城乡社区支出</t>
  </si>
  <si>
    <t>城乡社区管理事务</t>
  </si>
  <si>
    <t>城管执法</t>
  </si>
  <si>
    <t>其他城乡社区管理事务支出</t>
  </si>
  <si>
    <t>城乡社区环境卫生</t>
  </si>
  <si>
    <t>十二、农林水支出</t>
  </si>
  <si>
    <t>农业农村</t>
  </si>
  <si>
    <t>其他农业支出</t>
  </si>
  <si>
    <t>林业和草原</t>
  </si>
  <si>
    <t>林业草原防灾减灾</t>
  </si>
  <si>
    <t>农村综合改革</t>
  </si>
  <si>
    <t>对村民委员会和村党支部的补助</t>
  </si>
  <si>
    <t>公路建设</t>
  </si>
  <si>
    <t>公路运输管理</t>
  </si>
  <si>
    <t>十九、住房保障支出</t>
  </si>
  <si>
    <t>住房改革支出</t>
  </si>
  <si>
    <t>住房公积金</t>
  </si>
  <si>
    <t>购房补贴</t>
  </si>
  <si>
    <t>二十一、灾害防治及应急管理支出</t>
  </si>
  <si>
    <t>应急管理事务</t>
  </si>
  <si>
    <t>安全监管</t>
  </si>
  <si>
    <t>消防事务</t>
  </si>
  <si>
    <t>消防应急救援</t>
  </si>
  <si>
    <t>自然灾害救灾及恢复重建支出</t>
  </si>
  <si>
    <t>地方自然灾害救灾补助</t>
  </si>
  <si>
    <t>自然灾害灾后重建补助</t>
  </si>
  <si>
    <t>其他自然灾害救灾及恢复重建支出</t>
  </si>
  <si>
    <t>其他灾害防治及应急管理支出</t>
  </si>
  <si>
    <t>备注：本表反映2021年当年一般公共预算财政拨款支出情况。</t>
  </si>
  <si>
    <t>表3</t>
  </si>
  <si>
    <t>澄江镇一般公共预算财政拨款基本支出预算表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</si>
  <si>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</si>
  <si>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</si>
  <si>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</si>
  <si>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</si>
  <si>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</si>
  <si>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</si>
  <si>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</si>
  <si>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</si>
  <si>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</si>
  <si>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</si>
  <si>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</si>
  <si>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</si>
  <si>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</si>
  <si>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</si>
  <si>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</si>
  <si>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</si>
  <si>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</si>
  <si>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</si>
  <si>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</si>
  <si>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</si>
  <si>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</si>
  <si>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</si>
  <si>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</si>
  <si>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</si>
  <si>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</si>
  <si>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</si>
  <si>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</si>
  <si>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</si>
  <si>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</si>
  <si>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</si>
  <si>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</si>
  <si>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</si>
  <si>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</si>
  <si>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</si>
  <si>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</si>
  <si>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</si>
  <si>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</si>
  <si>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</si>
  <si>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</si>
  <si>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</si>
  <si>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</si>
  <si>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</si>
  <si>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</si>
  <si>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</si>
  <si>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</si>
  <si>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</si>
  <si>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</si>
  <si>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</si>
  <si>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</si>
  <si>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</si>
  <si>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</si>
  <si>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</si>
  <si>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</si>
  <si>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</si>
  <si>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表4</t>
  </si>
  <si>
    <t>澄江镇一般公共预算“三公”经费支出表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</si>
  <si>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</si>
  <si>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</si>
  <si>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</si>
  <si>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</si>
  <si>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</si>
  <si>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</si>
  <si>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澄江镇政府性基金预算支出表</t>
  </si>
  <si>
    <t>本年政府性基金预算财政拨款支出</t>
  </si>
  <si>
    <t>2340205</t>
  </si>
  <si>
    <t>困难群众基本生活补助</t>
  </si>
  <si>
    <t>表6</t>
  </si>
  <si>
    <t>澄江镇部门收支总表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</si>
  <si>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</si>
  <si>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</si>
  <si>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</si>
  <si>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</si>
  <si>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</si>
  <si>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</si>
  <si>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</si>
  <si>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</si>
  <si>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</si>
  <si>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</si>
  <si>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</si>
  <si>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</si>
  <si>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</si>
  <si>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</si>
  <si>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澄江镇部门收入总表</t>
  </si>
  <si>
    <t>科目</t>
  </si>
  <si>
    <t>非教育收费收入预算</t>
  </si>
  <si>
    <t>教育收费收预算入</t>
  </si>
  <si>
    <t xml:space="preserve">  困难群众基本生活补助</t>
  </si>
  <si>
    <t>表8</t>
  </si>
  <si>
    <t>澄江镇部门支出总表</t>
  </si>
  <si>
    <t>上缴上级支出</t>
  </si>
  <si>
    <t>事业单位经营支出</t>
  </si>
  <si>
    <t>对下级单位补助支出</t>
  </si>
  <si>
    <t>表9</t>
  </si>
  <si>
    <t>澄江镇政府采购预算明细表</t>
  </si>
  <si>
    <t>教育收费收入预算</t>
  </si>
  <si>
    <t>货物类</t>
  </si>
  <si>
    <t>服务类</t>
  </si>
  <si>
    <t>工程类</t>
  </si>
  <si>
    <t>表10</t>
  </si>
  <si>
    <t>2021年澄江镇部门预算整体绩效目标表</t>
  </si>
  <si>
    <t>部门（单位）名称</t>
  </si>
  <si>
    <t>重庆市北碚区澄江镇人民政府</t>
  </si>
  <si>
    <t>支出预算总量</t>
  </si>
  <si>
    <t>其中：部门预算支出</t>
  </si>
  <si>
    <t>当年整体绩效目标</t>
  </si>
  <si>
    <t>1.保障单位正常运转。制定和组织实施经济、科技和社会发展计划，组织指导好各产业生产发展，协调好本镇与外地区的经济交流与合作，抓好招商引资、乡村振兴、人才引进项目开发，不断培育市场体系、组织经济运行，促进经济发展壮大。
2.制定并组织实施村镇建设规划，部署重点工程建设、地方道路建设及公共设施，水利设施的管理，负责土地、林业、水等自然资源和生态环境的保护，做好森林防火工作。
3.负责本行政区域内的民政、计划生育、文化教育、卫生、体育等社会公益事业的综合性工作，维护一切经济单位和个人的正当经济权益，取缔非法经济活动，调解和处理民事纠纷，打击刑事犯罪维护社会稳定。
4.加强乡镇级财政的监督和管理，按计划组织、管理镇财政收入和支出，执行国家有关财经纪律和政策，保证国家财政收入的完成。
5.抓好精神文明建设，丰富群众文化生活，提倡移风易俗，反对封建迷信，破除陈规陋习，树立社会主义新风尚。
6.执行镇人民代表大会的决议和上级国家行政机关的决定和命令，服务好辖区群众。
7.指导、支持、帮助村(居)民委员会的组织制度建设和业务建设，促进村(居)民委员会民主自治。
8.抓好脱贫攻坚工作。努力让辖区群众过上好日子、养成好习惯、形成好风气。</t>
  </si>
  <si>
    <t>绩效指标</t>
  </si>
  <si>
    <t>指标名称</t>
  </si>
  <si>
    <t>指标权重</t>
  </si>
  <si>
    <t>计量单位</t>
  </si>
  <si>
    <t>指标性质</t>
  </si>
  <si>
    <t>指标值</t>
  </si>
  <si>
    <t>缙云山综合整治及征地工作</t>
  </si>
  <si>
    <t>%</t>
  </si>
  <si>
    <t>≥</t>
  </si>
  <si>
    <t>推动乡村振兴及农业工作</t>
  </si>
  <si>
    <t>道路建设、农村危旧房改造、人饮管网建设、改厕、敬老养老服务建设等民生工程</t>
  </si>
  <si>
    <t>市政环境卫生等工作</t>
  </si>
  <si>
    <t>保障困难群众生产生活</t>
  </si>
  <si>
    <t>化解信访矛盾等平安综治工作</t>
  </si>
  <si>
    <t>件</t>
  </si>
  <si>
    <t>加强财政资金管理</t>
  </si>
  <si>
    <t>打造乡情陈列馆等群众文化服务工作</t>
  </si>
  <si>
    <t>群团、党建、宣传、纪检等工作</t>
  </si>
  <si>
    <t>2021年区级预算绩效目标申报表</t>
  </si>
  <si>
    <t>项目名称</t>
  </si>
  <si>
    <t>部分在乡重点优抚对象节日慰问金</t>
  </si>
  <si>
    <t/>
  </si>
  <si>
    <t>项目单位</t>
  </si>
  <si>
    <t>501007001-澄江镇人民政府（行政）</t>
  </si>
  <si>
    <t>项目性质</t>
  </si>
  <si>
    <t>1-常年项目</t>
  </si>
  <si>
    <t>项目总投资额（万元）</t>
  </si>
  <si>
    <t>8.46</t>
  </si>
  <si>
    <t>部门留用资金（万元）</t>
  </si>
  <si>
    <t>补助街镇和其他部门资金
（万元）</t>
  </si>
  <si>
    <t>所属部门</t>
  </si>
  <si>
    <t>501-各街镇</t>
  </si>
  <si>
    <t>归口科室</t>
  </si>
  <si>
    <t>预算科</t>
  </si>
  <si>
    <t>项目类型</t>
  </si>
  <si>
    <t>03-业务类</t>
  </si>
  <si>
    <t>项目分类</t>
  </si>
  <si>
    <t>01-服务</t>
  </si>
  <si>
    <t>项目起始时间</t>
  </si>
  <si>
    <t>2021</t>
  </si>
  <si>
    <t>项目终止时间</t>
  </si>
  <si>
    <t>项目标识</t>
  </si>
  <si>
    <t>01-一般性项目</t>
  </si>
  <si>
    <t>项目概况</t>
  </si>
  <si>
    <t>为做好全区优抚工作，贯彻好渝委办发文件精神;建立城乡困难群众节日送温暖长效机制。扎实做好国防教育和双拥宣传。按照普遍走访、重点慰问、精神物质并重原则。将党和政府对优抚对象的关心关怀送到优抚对象手中。&lt;br/&gt;</t>
  </si>
  <si>
    <t>立项依据</t>
  </si>
  <si>
    <t>重庆市北碚民发《2017》73号文件和北碚双拥办《2020》3号文件</t>
  </si>
  <si>
    <t>项目支出明细</t>
  </si>
  <si>
    <t>1、部分重点优抚对象按元旦春节400元/人；五一、端午节各50元/人；建军节200元/人；国庆中秋节各502元/人，全年在册人数乘以800元/人=即94人乘以800元/人=75200元/2、元旦春节重点走访5-6户，每人发放慰问金慰问品350元乘以6=2000元。3、八一重点走访6户慰问品、慰问金合计2000元，退役军人座谈会慰问金5400元，座谈会便餐3500元，合计8.81元。&lt;br/&gt;</t>
  </si>
  <si>
    <t>项目实施进度计划</t>
  </si>
  <si>
    <t>每年按溜达节日发放慰问金。重点走访按元旦春节和八一节走访2次进行&lt;br/&gt;</t>
  </si>
  <si>
    <t>项目中期规划绩效目标</t>
  </si>
  <si>
    <t>及时兑现发放慰问金和入户重点走访。&lt;br/&gt;</t>
  </si>
  <si>
    <t>项目当年绩效目标</t>
  </si>
  <si>
    <t>让优抚对象家庭成分感受到党和政府对他们的关心和关怀，增强优抚对象们的幸福感和获得感。&lt;br/&gt;</t>
  </si>
  <si>
    <t>指标</t>
  </si>
  <si>
    <t>三级指标</t>
  </si>
  <si>
    <t>指标类型（说明）</t>
  </si>
  <si>
    <t>产出指标</t>
  </si>
  <si>
    <t>数量指标</t>
  </si>
  <si>
    <t>发放率</t>
  </si>
  <si>
    <t>100%</t>
  </si>
  <si>
    <t>及时兑现发放，让优抚对象感受到党和政府的关心，关怀。</t>
  </si>
  <si>
    <t>发放人数</t>
  </si>
  <si>
    <t>118</t>
  </si>
  <si>
    <t>质量指标</t>
  </si>
  <si>
    <t>是否发放到位</t>
  </si>
  <si>
    <t>及时发放</t>
  </si>
  <si>
    <t>时效指标</t>
  </si>
  <si>
    <t>是否按时发放</t>
  </si>
  <si>
    <t>是/否</t>
  </si>
  <si>
    <t>按时发放到位</t>
  </si>
  <si>
    <t>效益指标</t>
  </si>
  <si>
    <t>成本指标</t>
  </si>
  <si>
    <t>无</t>
  </si>
  <si>
    <t>经济效益指标</t>
  </si>
  <si>
    <t>社会效益指标</t>
  </si>
  <si>
    <t>对军人崇尚</t>
  </si>
  <si>
    <t>社会效益</t>
  </si>
  <si>
    <t>让军人这个职业成为让全社会崇尚的职业</t>
  </si>
  <si>
    <t>环境效益指标</t>
  </si>
  <si>
    <t>可持续影响指标</t>
  </si>
  <si>
    <t>宣传力度</t>
  </si>
  <si>
    <t>80%</t>
  </si>
  <si>
    <t>广泛宣传兵役法和军人条例。</t>
  </si>
  <si>
    <t>满意度指标</t>
  </si>
  <si>
    <t>服务对象满意度指标</t>
  </si>
  <si>
    <t>群众的满意度</t>
  </si>
  <si>
    <t>90%</t>
  </si>
  <si>
    <t>让退役军人退役不褪色，投入到国家经济建设的洪流中去，做出一份表率的作用</t>
  </si>
  <si>
    <t>市政运行</t>
  </si>
  <si>
    <t>158.45</t>
  </si>
  <si>
    <t>市政运行经费为每年常规发生，主要用于城乡环境卫生管理。包括城乡（含农村）清扫保洁、垃圾收运、垃圾分类、场镇绿化、城市场镇环境治理、市政设施运行费用等。&lt;br/&gt;</t>
  </si>
  <si>
    <t>1.北碚区城市综合管理工作领导小组关于印发《2020年北碚区城镇环境综合治理督查考核工作实施方案》的通知（北碚城综管〔2020〕2号）
2.重庆市北碚区城市管理局重庆市北碚区财政局关于印发《北碚区农村生活垃圾治理考核办法》的通知（北碚城管〔2020〕18号）
3.重庆市北碚区农村人居环境整治工作领导小组关于印发《北碚区农村人居环境整治三年行动（2018－2020年）考核办法》的通知（北碚农村人居环境整治组〔2020〕1号）</t>
  </si>
  <si>
    <t>1.公厕用水用电：7000*12=84000（参照2020年）&lt;br/&gt;2.路灯电费及维护费：50000+97000+100000=247000（参照2020年）（行政办公会议纪要）&lt;br/&gt;3.垃圾分类：13X3000=39000&lt;br/&gt;4.固废运输：（3000X12X5=180000人员工资）+（5000X12=60000车辆运行费用）+（5X700=3500节日慰问金）=243500&lt;br/&gt;5.社区环境环境治理：30000*4=120000（参照2020年）+（3000X12X10=360000城管人员工资）+(10X700=7000城管节日慰问金)+（场镇绿化日常维护金50000）+(市政设施维护30000）+农村自产自销补助：20000（行政办公会议纪要）=587000&lt;br/&gt;6.清扫保洁人员：（1800X14X12=302400场镇人员）+（1100X4X12=52800公路沿线)+(600X4X12=28800公厕保洁)+（1500X3X12=54000外围保洁人员）+(22X700=15400节日慰问金)=384000                &lt;br/&gt;</t>
  </si>
  <si>
    <t>本项目所有内容按月实施，支出费用按月支付。&lt;br/&gt;</t>
  </si>
  <si>
    <t>保证辖区无积存垃圾、保洁常态化，零星垃圾及时发现及时处理；城乡生活垃圾及时转运。&lt;br/&gt;</t>
  </si>
  <si>
    <t>机械结合人工作业对辖区主次干道、乡村公路等约40.36万平方米进行日常清扫保洁、洒水降尘。全年清理辖区积存垃圾约270余吨，转运生活垃圾约8000余吨。&lt;br/&gt;</t>
  </si>
  <si>
    <t>环卫人员数量</t>
  </si>
  <si>
    <t>30</t>
  </si>
  <si>
    <t>清扫保洁人员25名，垃圾转运工作人员5 名</t>
  </si>
  <si>
    <t>清扫保洁面积</t>
  </si>
  <si>
    <t>40.36万</t>
  </si>
  <si>
    <t>清扫保洁面积40.36万平方米</t>
  </si>
  <si>
    <t>清扫保洁及垃圾转运率</t>
  </si>
  <si>
    <t>清扫保洁及垃圾收运完成率100%，保洁区域无积存垃圾，一经发现及时处理</t>
  </si>
  <si>
    <t>清扫频次</t>
  </si>
  <si>
    <t>8-18点</t>
  </si>
  <si>
    <t>清扫每天9点前必须完成一次普扫，后再保洁</t>
  </si>
  <si>
    <t>村（居）民年环卫成本</t>
  </si>
  <si>
    <t>平均摊到辖区每个村居民的年清洁卫生服务成本</t>
  </si>
  <si>
    <t>提供就业岗位</t>
  </si>
  <si>
    <t>适时</t>
  </si>
  <si>
    <t>日产日清</t>
  </si>
  <si>
    <t>清扫保洁、垃圾收运，使得每天产生的垃圾得到有效处理，避免垃圾对自然环境产生的污染。</t>
  </si>
  <si>
    <t>环境卫生服务满意度</t>
  </si>
  <si>
    <t>大于85%</t>
  </si>
  <si>
    <t>对于辖区清洁卫生，群众基本满意。对于群众在环境卫生方面提出的问题或建议，能够及时采纳整改</t>
  </si>
</sst>
</file>

<file path=xl/styles.xml><?xml version="1.0" encoding="utf-8"?>
<styleSheet xmlns="http://schemas.openxmlformats.org/spreadsheetml/2006/main">
  <numFmts count="8">
    <numFmt numFmtId="176" formatCode=";;"/>
    <numFmt numFmtId="177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_ "/>
    <numFmt numFmtId="179" formatCode="#,##0.00_ "/>
  </numFmts>
  <fonts count="47">
    <font>
      <sz val="11"/>
      <color theme="1"/>
      <name val="等线"/>
      <charset val="134"/>
      <scheme val="minor"/>
    </font>
    <font>
      <b/>
      <sz val="18"/>
      <color indexed="58"/>
      <name val="宋体"/>
      <charset val="134"/>
    </font>
    <font>
      <sz val="9"/>
      <color indexed="5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indexed="8"/>
      <name val="宋体"/>
      <charset val="134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宋体"/>
      <charset val="0"/>
    </font>
    <font>
      <sz val="12"/>
      <color theme="1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b/>
      <sz val="12"/>
      <name val="楷体_GB2312"/>
      <charset val="134"/>
    </font>
    <font>
      <sz val="22"/>
      <name val="方正小标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43" fillId="5" borderId="23" applyNumberFormat="0" applyAlignment="0" applyProtection="0">
      <alignment vertical="center"/>
    </xf>
    <xf numFmtId="0" fontId="30" fillId="5" borderId="16" applyNumberFormat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/>
    <xf numFmtId="0" fontId="16" fillId="0" borderId="0"/>
  </cellStyleXfs>
  <cellXfs count="24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left" vertical="justify"/>
    </xf>
    <xf numFmtId="0" fontId="2" fillId="0" borderId="2" xfId="0" applyFont="1" applyFill="1" applyBorder="1" applyAlignment="1">
      <alignment horizontal="left" vertical="justify" wrapText="1"/>
    </xf>
    <xf numFmtId="0" fontId="3" fillId="0" borderId="0" xfId="51"/>
    <xf numFmtId="0" fontId="4" fillId="0" borderId="0" xfId="53" applyNumberFormat="1" applyFont="1" applyFill="1" applyAlignment="1" applyProtection="1">
      <alignment vertical="center" wrapText="1"/>
    </xf>
    <xf numFmtId="0" fontId="5" fillId="0" borderId="0" xfId="51" applyNumberFormat="1" applyFont="1" applyFill="1" applyAlignment="1">
      <alignment horizontal="center" vertical="center" wrapText="1"/>
    </xf>
    <xf numFmtId="0" fontId="6" fillId="0" borderId="0" xfId="51" applyNumberFormat="1" applyFont="1" applyFill="1" applyAlignment="1">
      <alignment horizontal="center" vertical="center" wrapText="1"/>
    </xf>
    <xf numFmtId="0" fontId="7" fillId="0" borderId="0" xfId="51" applyNumberFormat="1" applyFont="1" applyFill="1" applyBorder="1" applyAlignment="1" applyProtection="1">
      <alignment horizontal="right" vertical="center" wrapText="1"/>
    </xf>
    <xf numFmtId="0" fontId="8" fillId="0" borderId="3" xfId="51" applyNumberFormat="1" applyFont="1" applyFill="1" applyBorder="1" applyAlignment="1" applyProtection="1">
      <alignment horizontal="center" vertical="center" wrapText="1"/>
    </xf>
    <xf numFmtId="0" fontId="8" fillId="0" borderId="3" xfId="51" applyNumberFormat="1" applyFont="1" applyFill="1" applyBorder="1" applyAlignment="1" applyProtection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9" fontId="8" fillId="0" borderId="3" xfId="51" applyNumberFormat="1" applyFont="1" applyFill="1" applyBorder="1" applyAlignment="1" applyProtection="1">
      <alignment horizontal="center" vertical="center" wrapText="1"/>
    </xf>
    <xf numFmtId="0" fontId="3" fillId="0" borderId="3" xfId="51" applyBorder="1" applyAlignment="1">
      <alignment horizontal="center" vertical="center"/>
    </xf>
    <xf numFmtId="0" fontId="11" fillId="0" borderId="3" xfId="51" applyFont="1" applyBorder="1" applyAlignment="1">
      <alignment horizontal="center" vertical="center"/>
    </xf>
    <xf numFmtId="0" fontId="3" fillId="0" borderId="0" xfId="51" applyFont="1"/>
    <xf numFmtId="0" fontId="3" fillId="0" borderId="0" xfId="51" applyFont="1" applyAlignment="1">
      <alignment vertical="center"/>
    </xf>
    <xf numFmtId="0" fontId="3" fillId="0" borderId="0" xfId="51" applyFont="1" applyAlignment="1">
      <alignment horizontal="center" vertical="center"/>
    </xf>
    <xf numFmtId="0" fontId="3" fillId="0" borderId="0" xfId="51" applyAlignment="1">
      <alignment vertical="center"/>
    </xf>
    <xf numFmtId="0" fontId="3" fillId="0" borderId="0" xfId="51" applyAlignment="1">
      <alignment horizontal="center" vertical="center"/>
    </xf>
    <xf numFmtId="0" fontId="0" fillId="0" borderId="0" xfId="0" applyFill="1"/>
    <xf numFmtId="0" fontId="4" fillId="0" borderId="0" xfId="53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54" applyNumberFormat="1" applyFont="1" applyFill="1" applyBorder="1" applyAlignment="1" applyProtection="1">
      <alignment horizontal="center" vertical="center" wrapText="1"/>
    </xf>
    <xf numFmtId="0" fontId="8" fillId="0" borderId="3" xfId="53" applyFont="1" applyFill="1" applyBorder="1" applyAlignment="1">
      <alignment horizontal="left" vertical="center"/>
    </xf>
    <xf numFmtId="0" fontId="0" fillId="0" borderId="3" xfId="0" applyBorder="1"/>
    <xf numFmtId="0" fontId="8" fillId="0" borderId="3" xfId="53" applyFont="1" applyFill="1" applyBorder="1" applyAlignment="1">
      <alignment horizontal="left" vertical="center" indent="2"/>
    </xf>
    <xf numFmtId="0" fontId="16" fillId="0" borderId="0" xfId="54"/>
    <xf numFmtId="0" fontId="16" fillId="0" borderId="0" xfId="54" applyAlignment="1">
      <alignment horizontal="center"/>
    </xf>
    <xf numFmtId="0" fontId="4" fillId="0" borderId="0" xfId="54" applyNumberFormat="1" applyFont="1" applyFill="1" applyAlignment="1" applyProtection="1">
      <alignment horizontal="left" vertical="center"/>
    </xf>
    <xf numFmtId="0" fontId="16" fillId="0" borderId="0" xfId="54" applyFill="1"/>
    <xf numFmtId="0" fontId="5" fillId="0" borderId="0" xfId="54" applyNumberFormat="1" applyFont="1" applyFill="1" applyAlignment="1" applyProtection="1">
      <alignment horizontal="center"/>
    </xf>
    <xf numFmtId="0" fontId="17" fillId="0" borderId="0" xfId="54" applyFont="1" applyFill="1" applyAlignment="1">
      <alignment horizontal="centerContinuous"/>
    </xf>
    <xf numFmtId="0" fontId="16" fillId="0" borderId="0" xfId="54" applyFill="1" applyAlignment="1">
      <alignment horizontal="centerContinuous"/>
    </xf>
    <xf numFmtId="0" fontId="16" fillId="0" borderId="0" xfId="54" applyAlignment="1">
      <alignment horizontal="centerContinuous"/>
    </xf>
    <xf numFmtId="0" fontId="8" fillId="0" borderId="0" xfId="54" applyFont="1"/>
    <xf numFmtId="0" fontId="8" fillId="0" borderId="0" xfId="54" applyFont="1" applyFill="1"/>
    <xf numFmtId="0" fontId="8" fillId="0" borderId="0" xfId="54" applyFont="1" applyAlignment="1">
      <alignment horizontal="center"/>
    </xf>
    <xf numFmtId="0" fontId="15" fillId="0" borderId="4" xfId="54" applyNumberFormat="1" applyFont="1" applyFill="1" applyBorder="1" applyAlignment="1" applyProtection="1">
      <alignment horizontal="center" vertical="center" wrapText="1"/>
    </xf>
    <xf numFmtId="0" fontId="15" fillId="0" borderId="3" xfId="54" applyFont="1" applyBorder="1" applyAlignment="1">
      <alignment horizontal="center"/>
    </xf>
    <xf numFmtId="0" fontId="15" fillId="0" borderId="5" xfId="54" applyFont="1" applyFill="1" applyBorder="1" applyAlignment="1">
      <alignment vertical="center" wrapText="1"/>
    </xf>
    <xf numFmtId="177" fontId="15" fillId="0" borderId="3" xfId="54" applyNumberFormat="1" applyFont="1" applyFill="1" applyBorder="1" applyAlignment="1" applyProtection="1">
      <alignment horizontal="center" vertical="center"/>
    </xf>
    <xf numFmtId="4" fontId="8" fillId="0" borderId="5" xfId="54" applyNumberFormat="1" applyFont="1" applyFill="1" applyBorder="1" applyAlignment="1" applyProtection="1">
      <alignment horizontal="right" vertical="center" wrapText="1"/>
    </xf>
    <xf numFmtId="0" fontId="8" fillId="0" borderId="3" xfId="54" applyFont="1" applyBorder="1" applyAlignment="1">
      <alignment horizontal="center"/>
    </xf>
    <xf numFmtId="49" fontId="8" fillId="0" borderId="3" xfId="54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/>
    <xf numFmtId="177" fontId="8" fillId="0" borderId="3" xfId="0" applyNumberFormat="1" applyFont="1" applyFill="1" applyBorder="1" applyAlignment="1" applyProtection="1">
      <alignment horizontal="center" vertical="center"/>
    </xf>
    <xf numFmtId="177" fontId="8" fillId="0" borderId="3" xfId="54" applyNumberFormat="1" applyFont="1" applyFill="1" applyBorder="1" applyAlignment="1" applyProtection="1">
      <alignment horizontal="center" vertical="center"/>
    </xf>
    <xf numFmtId="0" fontId="16" fillId="0" borderId="3" xfId="54" applyFill="1" applyBorder="1"/>
    <xf numFmtId="49" fontId="8" fillId="0" borderId="3" xfId="54" applyNumberFormat="1" applyFont="1" applyBorder="1" applyAlignment="1">
      <alignment horizontal="center"/>
    </xf>
    <xf numFmtId="49" fontId="8" fillId="0" borderId="3" xfId="0" applyNumberFormat="1" applyFont="1" applyFill="1" applyBorder="1" applyAlignment="1">
      <alignment horizontal="left" indent="1"/>
    </xf>
    <xf numFmtId="177" fontId="8" fillId="0" borderId="3" xfId="54" applyNumberFormat="1" applyFont="1" applyFill="1" applyBorder="1" applyAlignment="1">
      <alignment horizontal="center"/>
    </xf>
    <xf numFmtId="49" fontId="8" fillId="0" borderId="3" xfId="54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left" indent="2"/>
    </xf>
    <xf numFmtId="177" fontId="8" fillId="0" borderId="3" xfId="54" applyNumberFormat="1" applyFont="1" applyBorder="1" applyAlignment="1">
      <alignment horizontal="center"/>
    </xf>
    <xf numFmtId="0" fontId="16" fillId="0" borderId="3" xfId="54" applyBorder="1"/>
    <xf numFmtId="177" fontId="18" fillId="0" borderId="3" xfId="0" applyNumberFormat="1" applyFont="1" applyFill="1" applyBorder="1" applyAlignment="1">
      <alignment horizontal="center"/>
    </xf>
    <xf numFmtId="177" fontId="8" fillId="0" borderId="3" xfId="47" applyNumberFormat="1" applyFont="1" applyFill="1" applyBorder="1" applyAlignment="1">
      <alignment horizontal="center" vertical="center"/>
    </xf>
    <xf numFmtId="177" fontId="19" fillId="0" borderId="3" xfId="0" applyNumberFormat="1" applyFont="1" applyFill="1" applyBorder="1" applyAlignment="1" applyProtection="1">
      <alignment horizontal="center" vertical="center"/>
    </xf>
    <xf numFmtId="0" fontId="17" fillId="0" borderId="0" xfId="54" applyNumberFormat="1" applyFont="1" applyFill="1" applyAlignment="1" applyProtection="1">
      <alignment horizontal="centerContinuous"/>
    </xf>
    <xf numFmtId="0" fontId="8" fillId="0" borderId="0" xfId="54" applyFont="1" applyAlignment="1">
      <alignment horizontal="right"/>
    </xf>
    <xf numFmtId="177" fontId="8" fillId="0" borderId="0" xfId="54" applyNumberFormat="1" applyFont="1" applyAlignment="1">
      <alignment horizontal="center"/>
    </xf>
    <xf numFmtId="49" fontId="8" fillId="0" borderId="3" xfId="0" applyNumberFormat="1" applyFont="1" applyFill="1" applyBorder="1" applyAlignment="1">
      <alignment vertical="top"/>
    </xf>
    <xf numFmtId="0" fontId="4" fillId="0" borderId="0" xfId="54" applyNumberFormat="1" applyFont="1" applyFill="1" applyAlignment="1" applyProtection="1">
      <alignment horizontal="centerContinuous"/>
    </xf>
    <xf numFmtId="0" fontId="4" fillId="0" borderId="0" xfId="54" applyNumberFormat="1" applyFont="1" applyFill="1" applyAlignment="1" applyProtection="1">
      <alignment horizontal="center"/>
    </xf>
    <xf numFmtId="0" fontId="15" fillId="0" borderId="0" xfId="54" applyNumberFormat="1" applyFont="1" applyFill="1" applyAlignment="1" applyProtection="1">
      <alignment horizontal="center"/>
    </xf>
    <xf numFmtId="0" fontId="15" fillId="0" borderId="0" xfId="54" applyNumberFormat="1" applyFont="1" applyFill="1" applyAlignment="1" applyProtection="1">
      <alignment horizontal="centerContinuous"/>
    </xf>
    <xf numFmtId="0" fontId="15" fillId="0" borderId="3" xfId="54" applyNumberFormat="1" applyFont="1" applyFill="1" applyBorder="1" applyAlignment="1" applyProtection="1">
      <alignment horizontal="center" vertical="center"/>
    </xf>
    <xf numFmtId="0" fontId="15" fillId="0" borderId="6" xfId="54" applyNumberFormat="1" applyFont="1" applyFill="1" applyBorder="1" applyAlignment="1" applyProtection="1">
      <alignment horizontal="center" vertical="center" wrapText="1"/>
    </xf>
    <xf numFmtId="0" fontId="15" fillId="0" borderId="3" xfId="54" applyFont="1" applyBorder="1" applyAlignment="1">
      <alignment horizontal="center" vertical="center" wrapText="1"/>
    </xf>
    <xf numFmtId="0" fontId="15" fillId="0" borderId="4" xfId="54" applyFont="1" applyFill="1" applyBorder="1" applyAlignment="1">
      <alignment vertical="center" wrapText="1"/>
    </xf>
    <xf numFmtId="0" fontId="15" fillId="0" borderId="7" xfId="54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/>
    <xf numFmtId="177" fontId="11" fillId="0" borderId="3" xfId="0" applyNumberFormat="1" applyFont="1" applyFill="1" applyBorder="1" applyAlignment="1" applyProtection="1">
      <alignment horizontal="center" vertical="center"/>
    </xf>
    <xf numFmtId="177" fontId="11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>
      <alignment horizontal="left" indent="1"/>
    </xf>
    <xf numFmtId="49" fontId="7" fillId="0" borderId="3" xfId="0" applyNumberFormat="1" applyFont="1" applyFill="1" applyBorder="1" applyAlignment="1">
      <alignment horizontal="left" indent="2"/>
    </xf>
    <xf numFmtId="177" fontId="18" fillId="0" borderId="3" xfId="0" applyNumberFormat="1" applyFont="1" applyFill="1" applyBorder="1" applyAlignment="1"/>
    <xf numFmtId="177" fontId="19" fillId="0" borderId="3" xfId="0" applyNumberFormat="1" applyFont="1" applyFill="1" applyBorder="1" applyAlignment="1" applyProtection="1">
      <alignment horizontal="right" vertical="center"/>
    </xf>
    <xf numFmtId="177" fontId="8" fillId="0" borderId="3" xfId="47" applyNumberFormat="1" applyFont="1" applyFill="1" applyBorder="1" applyAlignment="1">
      <alignment vertical="center"/>
    </xf>
    <xf numFmtId="177" fontId="8" fillId="0" borderId="3" xfId="54" applyNumberFormat="1" applyFont="1" applyBorder="1"/>
    <xf numFmtId="0" fontId="20" fillId="0" borderId="0" xfId="54" applyFont="1" applyFill="1" applyAlignment="1">
      <alignment horizontal="right"/>
    </xf>
    <xf numFmtId="0" fontId="8" fillId="0" borderId="8" xfId="54" applyNumberFormat="1" applyFont="1" applyFill="1" applyBorder="1" applyAlignment="1" applyProtection="1">
      <alignment horizontal="right"/>
    </xf>
    <xf numFmtId="0" fontId="15" fillId="0" borderId="9" xfId="54" applyNumberFormat="1" applyFont="1" applyFill="1" applyBorder="1" applyAlignment="1" applyProtection="1">
      <alignment horizontal="center" vertical="center" wrapText="1"/>
    </xf>
    <xf numFmtId="0" fontId="15" fillId="0" borderId="5" xfId="54" applyNumberFormat="1" applyFont="1" applyFill="1" applyBorder="1" applyAlignment="1" applyProtection="1">
      <alignment horizontal="center" vertical="center" wrapText="1"/>
    </xf>
    <xf numFmtId="177" fontId="8" fillId="0" borderId="0" xfId="54" applyNumberFormat="1" applyFont="1"/>
    <xf numFmtId="49" fontId="7" fillId="0" borderId="3" xfId="0" applyNumberFormat="1" applyFont="1" applyFill="1" applyBorder="1" applyAlignment="1">
      <alignment vertical="top"/>
    </xf>
    <xf numFmtId="0" fontId="16" fillId="0" borderId="3" xfId="54" applyBorder="1" applyAlignment="1">
      <alignment horizontal="center"/>
    </xf>
    <xf numFmtId="178" fontId="16" fillId="0" borderId="0" xfId="54" applyNumberFormat="1"/>
    <xf numFmtId="178" fontId="11" fillId="0" borderId="0" xfId="54" applyNumberFormat="1" applyFont="1" applyFill="1" applyAlignment="1">
      <alignment horizontal="right" vertical="center"/>
    </xf>
    <xf numFmtId="178" fontId="11" fillId="0" borderId="0" xfId="54" applyNumberFormat="1" applyFont="1" applyFill="1" applyAlignment="1">
      <alignment vertical="center"/>
    </xf>
    <xf numFmtId="178" fontId="20" fillId="0" borderId="0" xfId="54" applyNumberFormat="1" applyFont="1" applyAlignment="1">
      <alignment horizontal="right"/>
    </xf>
    <xf numFmtId="0" fontId="11" fillId="0" borderId="0" xfId="54" applyFont="1" applyFill="1" applyAlignment="1">
      <alignment vertical="center"/>
    </xf>
    <xf numFmtId="0" fontId="5" fillId="0" borderId="0" xfId="54" applyFont="1" applyFill="1" applyAlignment="1">
      <alignment horizontal="centerContinuous" vertical="center"/>
    </xf>
    <xf numFmtId="178" fontId="21" fillId="0" borderId="0" xfId="54" applyNumberFormat="1" applyFont="1" applyFill="1" applyAlignment="1">
      <alignment horizontal="centerContinuous" vertical="center"/>
    </xf>
    <xf numFmtId="178" fontId="11" fillId="0" borderId="0" xfId="54" applyNumberFormat="1" applyFont="1" applyFill="1" applyAlignment="1">
      <alignment horizontal="centerContinuous" vertical="center"/>
    </xf>
    <xf numFmtId="0" fontId="21" fillId="0" borderId="0" xfId="54" applyFont="1" applyFill="1" applyAlignment="1">
      <alignment horizontal="centerContinuous" vertical="center"/>
    </xf>
    <xf numFmtId="178" fontId="8" fillId="0" borderId="0" xfId="54" applyNumberFormat="1" applyFont="1" applyFill="1" applyAlignment="1">
      <alignment horizontal="center" vertical="center"/>
    </xf>
    <xf numFmtId="178" fontId="8" fillId="0" borderId="0" xfId="54" applyNumberFormat="1" applyFont="1" applyFill="1" applyAlignment="1">
      <alignment vertical="center"/>
    </xf>
    <xf numFmtId="178" fontId="8" fillId="0" borderId="0" xfId="54" applyNumberFormat="1" applyFont="1" applyAlignment="1">
      <alignment horizontal="right"/>
    </xf>
    <xf numFmtId="178" fontId="15" fillId="0" borderId="3" xfId="54" applyNumberFormat="1" applyFont="1" applyFill="1" applyBorder="1" applyAlignment="1" applyProtection="1">
      <alignment horizontal="center" vertical="center"/>
    </xf>
    <xf numFmtId="0" fontId="15" fillId="0" borderId="5" xfId="54" applyNumberFormat="1" applyFont="1" applyFill="1" applyBorder="1" applyAlignment="1" applyProtection="1">
      <alignment horizontal="center" vertical="center"/>
    </xf>
    <xf numFmtId="178" fontId="15" fillId="0" borderId="5" xfId="54" applyNumberFormat="1" applyFont="1" applyFill="1" applyBorder="1" applyAlignment="1" applyProtection="1">
      <alignment horizontal="centerContinuous" vertical="center" wrapText="1"/>
    </xf>
    <xf numFmtId="178" fontId="15" fillId="0" borderId="5" xfId="54" applyNumberFormat="1" applyFont="1" applyFill="1" applyBorder="1" applyAlignment="1" applyProtection="1">
      <alignment horizontal="center" vertical="center"/>
    </xf>
    <xf numFmtId="0" fontId="8" fillId="0" borderId="10" xfId="54" applyFont="1" applyFill="1" applyBorder="1" applyAlignment="1">
      <alignment vertical="center"/>
    </xf>
    <xf numFmtId="178" fontId="8" fillId="0" borderId="3" xfId="53" applyNumberFormat="1" applyFont="1" applyFill="1" applyBorder="1" applyAlignment="1">
      <alignment horizontal="right" vertical="center" wrapText="1"/>
    </xf>
    <xf numFmtId="178" fontId="22" fillId="0" borderId="3" xfId="49" applyNumberFormat="1" applyFont="1" applyFill="1" applyBorder="1">
      <alignment vertical="center"/>
    </xf>
    <xf numFmtId="178" fontId="22" fillId="0" borderId="3" xfId="49" applyNumberFormat="1" applyFont="1" applyFill="1" applyBorder="1" applyAlignment="1">
      <alignment horizontal="right" vertical="center"/>
    </xf>
    <xf numFmtId="0" fontId="8" fillId="0" borderId="9" xfId="54" applyFont="1" applyBorder="1" applyAlignment="1">
      <alignment vertical="center"/>
    </xf>
    <xf numFmtId="178" fontId="8" fillId="0" borderId="3" xfId="53" applyNumberFormat="1" applyFont="1" applyFill="1" applyBorder="1" applyAlignment="1" applyProtection="1">
      <alignment horizontal="right" vertical="center" wrapText="1"/>
    </xf>
    <xf numFmtId="0" fontId="8" fillId="0" borderId="9" xfId="54" applyFont="1" applyBorder="1" applyAlignment="1">
      <alignment horizontal="left" vertical="center"/>
    </xf>
    <xf numFmtId="178" fontId="8" fillId="0" borderId="11" xfId="54" applyNumberFormat="1" applyFont="1" applyFill="1" applyBorder="1" applyAlignment="1" applyProtection="1">
      <alignment horizontal="right" vertical="center" wrapText="1"/>
    </xf>
    <xf numFmtId="0" fontId="8" fillId="0" borderId="9" xfId="54" applyFont="1" applyFill="1" applyBorder="1" applyAlignment="1">
      <alignment vertical="center"/>
    </xf>
    <xf numFmtId="178" fontId="8" fillId="0" borderId="4" xfId="54" applyNumberFormat="1" applyFont="1" applyFill="1" applyBorder="1" applyAlignment="1" applyProtection="1">
      <alignment horizontal="right" vertical="center" wrapText="1"/>
    </xf>
    <xf numFmtId="178" fontId="8" fillId="0" borderId="3" xfId="54" applyNumberFormat="1" applyFont="1" applyFill="1" applyBorder="1" applyAlignment="1" applyProtection="1">
      <alignment horizontal="right" vertical="center" wrapText="1"/>
    </xf>
    <xf numFmtId="178" fontId="8" fillId="0" borderId="5" xfId="54" applyNumberFormat="1" applyFont="1" applyFill="1" applyBorder="1" applyAlignment="1" applyProtection="1">
      <alignment horizontal="right" vertical="center" wrapText="1"/>
    </xf>
    <xf numFmtId="178" fontId="8" fillId="0" borderId="3" xfId="54" applyNumberFormat="1" applyFont="1" applyFill="1" applyBorder="1" applyAlignment="1">
      <alignment horizontal="right" vertical="center" wrapText="1"/>
    </xf>
    <xf numFmtId="0" fontId="8" fillId="0" borderId="3" xfId="54" applyFont="1" applyFill="1" applyBorder="1" applyAlignment="1">
      <alignment vertical="center"/>
    </xf>
    <xf numFmtId="178" fontId="11" fillId="0" borderId="3" xfId="53" applyNumberFormat="1" applyFont="1" applyFill="1" applyBorder="1" applyAlignment="1">
      <alignment horizontal="left" vertical="center" wrapText="1"/>
    </xf>
    <xf numFmtId="178" fontId="8" fillId="0" borderId="4" xfId="53" applyNumberFormat="1" applyFont="1" applyFill="1" applyBorder="1" applyAlignment="1" applyProtection="1">
      <alignment horizontal="right" vertical="center" wrapText="1"/>
    </xf>
    <xf numFmtId="178" fontId="8" fillId="0" borderId="6" xfId="54" applyNumberFormat="1" applyFont="1" applyBorder="1" applyAlignment="1">
      <alignment vertical="center" wrapText="1"/>
    </xf>
    <xf numFmtId="0" fontId="8" fillId="0" borderId="3" xfId="54" applyFont="1" applyBorder="1"/>
    <xf numFmtId="178" fontId="8" fillId="0" borderId="3" xfId="54" applyNumberFormat="1" applyFont="1" applyFill="1" applyBorder="1" applyAlignment="1">
      <alignment vertical="center" wrapText="1"/>
    </xf>
    <xf numFmtId="178" fontId="8" fillId="0" borderId="3" xfId="54" applyNumberFormat="1" applyFont="1" applyBorder="1" applyAlignment="1">
      <alignment vertical="center" wrapText="1"/>
    </xf>
    <xf numFmtId="0" fontId="8" fillId="0" borderId="3" xfId="54" applyNumberFormat="1" applyFont="1" applyFill="1" applyBorder="1" applyAlignment="1" applyProtection="1">
      <alignment horizontal="center" vertical="center"/>
    </xf>
    <xf numFmtId="178" fontId="8" fillId="0" borderId="4" xfId="54" applyNumberFormat="1" applyFont="1" applyFill="1" applyBorder="1" applyAlignment="1">
      <alignment horizontal="right" vertical="center" wrapText="1"/>
    </xf>
    <xf numFmtId="178" fontId="8" fillId="0" borderId="3" xfId="54" applyNumberFormat="1" applyFont="1" applyFill="1" applyBorder="1" applyAlignment="1" applyProtection="1">
      <alignment horizontal="center" vertical="center" wrapText="1"/>
    </xf>
    <xf numFmtId="178" fontId="8" fillId="0" borderId="6" xfId="54" applyNumberFormat="1" applyFont="1" applyFill="1" applyBorder="1" applyAlignment="1">
      <alignment vertical="center" wrapText="1"/>
    </xf>
    <xf numFmtId="0" fontId="8" fillId="0" borderId="3" xfId="54" applyFont="1" applyFill="1" applyBorder="1" applyAlignment="1">
      <alignment horizontal="center" vertical="center"/>
    </xf>
    <xf numFmtId="178" fontId="16" fillId="0" borderId="0" xfId="54" applyNumberFormat="1" applyFill="1"/>
    <xf numFmtId="0" fontId="11" fillId="0" borderId="0" xfId="54" applyFont="1" applyFill="1"/>
    <xf numFmtId="0" fontId="20" fillId="0" borderId="0" xfId="54" applyFont="1" applyAlignment="1">
      <alignment horizontal="right"/>
    </xf>
    <xf numFmtId="0" fontId="5" fillId="0" borderId="0" xfId="54" applyFont="1" applyFill="1" applyAlignment="1">
      <alignment horizontal="centerContinuous"/>
    </xf>
    <xf numFmtId="0" fontId="23" fillId="0" borderId="0" xfId="54" applyFont="1" applyAlignment="1">
      <alignment horizontal="centerContinuous"/>
    </xf>
    <xf numFmtId="0" fontId="15" fillId="0" borderId="0" xfId="54" applyFont="1" applyFill="1" applyAlignment="1">
      <alignment horizontal="centerContinuous"/>
    </xf>
    <xf numFmtId="0" fontId="15" fillId="0" borderId="0" xfId="54" applyFont="1" applyAlignment="1">
      <alignment horizontal="centerContinuous"/>
    </xf>
    <xf numFmtId="0" fontId="15" fillId="0" borderId="0" xfId="54" applyFont="1" applyAlignment="1">
      <alignment horizontal="right"/>
    </xf>
    <xf numFmtId="0" fontId="15" fillId="0" borderId="9" xfId="54" applyNumberFormat="1" applyFont="1" applyFill="1" applyBorder="1" applyAlignment="1" applyProtection="1">
      <alignment horizontal="center" vertical="center"/>
    </xf>
    <xf numFmtId="0" fontId="15" fillId="0" borderId="4" xfId="54" applyNumberFormat="1" applyFont="1" applyFill="1" applyBorder="1" applyAlignment="1" applyProtection="1">
      <alignment horizontal="center" vertical="center"/>
    </xf>
    <xf numFmtId="0" fontId="15" fillId="0" borderId="11" xfId="54" applyNumberFormat="1" applyFont="1" applyFill="1" applyBorder="1" applyAlignment="1" applyProtection="1">
      <alignment horizontal="center" vertical="center"/>
    </xf>
    <xf numFmtId="49" fontId="8" fillId="0" borderId="9" xfId="54" applyNumberFormat="1" applyFont="1" applyFill="1" applyBorder="1" applyAlignment="1" applyProtection="1">
      <alignment horizontal="left" vertical="center"/>
    </xf>
    <xf numFmtId="176" fontId="8" fillId="0" borderId="3" xfId="54" applyNumberFormat="1" applyFont="1" applyFill="1" applyBorder="1" applyAlignment="1" applyProtection="1">
      <alignment horizontal="left" vertical="center"/>
    </xf>
    <xf numFmtId="4" fontId="8" fillId="0" borderId="12" xfId="54" applyNumberFormat="1" applyFont="1" applyFill="1" applyBorder="1" applyAlignment="1" applyProtection="1">
      <alignment horizontal="right" vertical="center" wrapText="1"/>
    </xf>
    <xf numFmtId="4" fontId="8" fillId="0" borderId="9" xfId="54" applyNumberFormat="1" applyFont="1" applyFill="1" applyBorder="1" applyAlignment="1" applyProtection="1">
      <alignment horizontal="right" vertical="center" wrapText="1"/>
    </xf>
    <xf numFmtId="4" fontId="8" fillId="0" borderId="3" xfId="54" applyNumberFormat="1" applyFont="1" applyFill="1" applyBorder="1" applyAlignment="1" applyProtection="1">
      <alignment horizontal="right" vertical="center" wrapText="1"/>
    </xf>
    <xf numFmtId="0" fontId="7" fillId="0" borderId="0" xfId="54" applyFont="1" applyFill="1"/>
    <xf numFmtId="0" fontId="5" fillId="0" borderId="0" xfId="54" applyFont="1" applyFill="1" applyAlignment="1">
      <alignment horizontal="center"/>
    </xf>
    <xf numFmtId="0" fontId="23" fillId="0" borderId="0" xfId="54" applyFont="1" applyFill="1" applyAlignment="1">
      <alignment horizontal="centerContinuous"/>
    </xf>
    <xf numFmtId="0" fontId="11" fillId="0" borderId="0" xfId="54" applyFont="1"/>
    <xf numFmtId="0" fontId="15" fillId="0" borderId="8" xfId="54" applyNumberFormat="1" applyFont="1" applyFill="1" applyBorder="1" applyAlignment="1" applyProtection="1">
      <alignment horizontal="center" vertical="center"/>
    </xf>
    <xf numFmtId="0" fontId="15" fillId="0" borderId="10" xfId="54" applyNumberFormat="1" applyFont="1" applyFill="1" applyBorder="1" applyAlignment="1" applyProtection="1">
      <alignment horizontal="center" vertical="center"/>
    </xf>
    <xf numFmtId="0" fontId="15" fillId="0" borderId="13" xfId="54" applyNumberFormat="1" applyFont="1" applyFill="1" applyBorder="1" applyAlignment="1" applyProtection="1">
      <alignment horizontal="center" vertical="center"/>
    </xf>
    <xf numFmtId="0" fontId="15" fillId="0" borderId="14" xfId="54" applyNumberFormat="1" applyFont="1" applyFill="1" applyBorder="1" applyAlignment="1" applyProtection="1">
      <alignment horizontal="center" vertical="center"/>
    </xf>
    <xf numFmtId="0" fontId="15" fillId="0" borderId="11" xfId="54" applyNumberFormat="1" applyFont="1" applyFill="1" applyBorder="1" applyAlignment="1" applyProtection="1">
      <alignment horizontal="center" vertical="center" wrapText="1"/>
    </xf>
    <xf numFmtId="0" fontId="15" fillId="0" borderId="15" xfId="54" applyNumberFormat="1" applyFont="1" applyFill="1" applyBorder="1" applyAlignment="1" applyProtection="1">
      <alignment horizontal="center" vertical="center" wrapText="1"/>
    </xf>
    <xf numFmtId="4" fontId="8" fillId="0" borderId="6" xfId="54" applyNumberFormat="1" applyFont="1" applyFill="1" applyBorder="1" applyAlignment="1" applyProtection="1">
      <alignment horizontal="right" vertical="center" wrapText="1"/>
    </xf>
    <xf numFmtId="0" fontId="20" fillId="0" borderId="0" xfId="54" applyFont="1" applyAlignment="1">
      <alignment horizontal="center" vertical="center"/>
    </xf>
    <xf numFmtId="178" fontId="16" fillId="0" borderId="0" xfId="54" applyNumberFormat="1" applyAlignment="1">
      <alignment horizontal="center"/>
    </xf>
    <xf numFmtId="178" fontId="20" fillId="0" borderId="0" xfId="54" applyNumberFormat="1" applyFont="1" applyAlignment="1">
      <alignment horizontal="center" vertical="center"/>
    </xf>
    <xf numFmtId="49" fontId="5" fillId="0" borderId="0" xfId="54" applyNumberFormat="1" applyFont="1" applyFill="1" applyAlignment="1" applyProtection="1">
      <alignment horizontal="center"/>
    </xf>
    <xf numFmtId="0" fontId="23" fillId="0" borderId="0" xfId="54" applyNumberFormat="1" applyFont="1" applyFill="1" applyAlignment="1" applyProtection="1">
      <alignment horizontal="centerContinuous"/>
    </xf>
    <xf numFmtId="178" fontId="23" fillId="0" borderId="0" xfId="54" applyNumberFormat="1" applyFont="1" applyFill="1" applyAlignment="1" applyProtection="1">
      <alignment horizontal="center"/>
    </xf>
    <xf numFmtId="178" fontId="8" fillId="0" borderId="0" xfId="54" applyNumberFormat="1" applyFont="1" applyAlignment="1">
      <alignment horizontal="center"/>
    </xf>
    <xf numFmtId="178" fontId="8" fillId="0" borderId="0" xfId="54" applyNumberFormat="1" applyFont="1" applyAlignment="1">
      <alignment horizontal="center" vertical="center"/>
    </xf>
    <xf numFmtId="49" fontId="8" fillId="0" borderId="3" xfId="54" applyNumberFormat="1" applyFont="1" applyFill="1" applyBorder="1" applyAlignment="1" applyProtection="1"/>
    <xf numFmtId="176" fontId="8" fillId="0" borderId="3" xfId="54" applyNumberFormat="1" applyFont="1" applyFill="1" applyBorder="1" applyAlignment="1" applyProtection="1">
      <alignment horizontal="center" vertical="center"/>
    </xf>
    <xf numFmtId="49" fontId="8" fillId="0" borderId="3" xfId="54" applyNumberFormat="1" applyFont="1" applyFill="1" applyBorder="1" applyAlignment="1" applyProtection="1">
      <alignment vertical="center"/>
    </xf>
    <xf numFmtId="176" fontId="8" fillId="0" borderId="3" xfId="54" applyNumberFormat="1" applyFont="1" applyFill="1" applyBorder="1" applyAlignment="1" applyProtection="1">
      <alignment vertical="center"/>
    </xf>
    <xf numFmtId="178" fontId="8" fillId="0" borderId="3" xfId="54" applyNumberFormat="1" applyFont="1" applyFill="1" applyBorder="1" applyAlignment="1">
      <alignment horizontal="center" vertical="center" wrapText="1"/>
    </xf>
    <xf numFmtId="0" fontId="8" fillId="0" borderId="3" xfId="54" applyFont="1" applyBorder="1" applyAlignment="1">
      <alignment vertical="center"/>
    </xf>
    <xf numFmtId="178" fontId="11" fillId="0" borderId="3" xfId="54" applyNumberFormat="1" applyFont="1" applyBorder="1" applyAlignment="1">
      <alignment horizontal="center"/>
    </xf>
    <xf numFmtId="178" fontId="16" fillId="0" borderId="0" xfId="54" applyNumberFormat="1" applyFill="1" applyAlignment="1">
      <alignment horizontal="center"/>
    </xf>
    <xf numFmtId="49" fontId="24" fillId="0" borderId="0" xfId="54" applyNumberFormat="1" applyFont="1" applyFill="1" applyAlignment="1" applyProtection="1">
      <alignment horizontal="center"/>
    </xf>
    <xf numFmtId="0" fontId="23" fillId="0" borderId="0" xfId="54" applyFont="1" applyFill="1" applyAlignment="1">
      <alignment horizontal="center"/>
    </xf>
    <xf numFmtId="177" fontId="15" fillId="0" borderId="0" xfId="54" applyNumberFormat="1" applyFont="1" applyAlignment="1">
      <alignment horizontal="centerContinuous"/>
    </xf>
    <xf numFmtId="0" fontId="8" fillId="0" borderId="0" xfId="54" applyFont="1" applyFill="1" applyAlignment="1">
      <alignment horizontal="center"/>
    </xf>
    <xf numFmtId="177" fontId="8" fillId="0" borderId="0" xfId="54" applyNumberFormat="1" applyFont="1" applyFill="1" applyAlignment="1" applyProtection="1">
      <alignment horizontal="right"/>
    </xf>
    <xf numFmtId="0" fontId="15" fillId="0" borderId="12" xfId="54" applyNumberFormat="1" applyFont="1" applyFill="1" applyBorder="1" applyAlignment="1" applyProtection="1">
      <alignment horizontal="center" vertical="center"/>
    </xf>
    <xf numFmtId="0" fontId="15" fillId="0" borderId="6" xfId="54" applyNumberFormat="1" applyFont="1" applyFill="1" applyBorder="1" applyAlignment="1" applyProtection="1">
      <alignment horizontal="center" vertical="center"/>
    </xf>
    <xf numFmtId="0" fontId="15" fillId="0" borderId="3" xfId="54" applyNumberFormat="1" applyFont="1" applyFill="1" applyBorder="1" applyAlignment="1" applyProtection="1">
      <alignment horizontal="left" vertical="center"/>
    </xf>
    <xf numFmtId="177" fontId="8" fillId="0" borderId="3" xfId="54" applyNumberFormat="1" applyFont="1" applyFill="1" applyBorder="1" applyAlignment="1" applyProtection="1">
      <alignment horizontal="right" vertical="center"/>
    </xf>
    <xf numFmtId="177" fontId="8" fillId="0" borderId="3" xfId="54" applyNumberFormat="1" applyFont="1" applyFill="1" applyBorder="1"/>
    <xf numFmtId="0" fontId="7" fillId="0" borderId="0" xfId="54" applyFont="1" applyFill="1" applyAlignment="1">
      <alignment horizontal="center"/>
    </xf>
    <xf numFmtId="0" fontId="11" fillId="0" borderId="0" xfId="53" applyFont="1"/>
    <xf numFmtId="0" fontId="16" fillId="0" borderId="0" xfId="53" applyAlignment="1">
      <alignment wrapText="1"/>
    </xf>
    <xf numFmtId="179" fontId="16" fillId="0" borderId="0" xfId="53" applyNumberFormat="1" applyAlignment="1">
      <alignment wrapText="1"/>
    </xf>
    <xf numFmtId="178" fontId="16" fillId="0" borderId="0" xfId="53" applyNumberFormat="1" applyAlignment="1">
      <alignment wrapText="1"/>
    </xf>
    <xf numFmtId="0" fontId="16" fillId="0" borderId="0" xfId="53"/>
    <xf numFmtId="179" fontId="11" fillId="0" borderId="0" xfId="53" applyNumberFormat="1" applyFont="1" applyAlignment="1">
      <alignment wrapText="1"/>
    </xf>
    <xf numFmtId="0" fontId="11" fillId="0" borderId="0" xfId="53" applyFont="1" applyAlignment="1">
      <alignment wrapText="1"/>
    </xf>
    <xf numFmtId="178" fontId="11" fillId="0" borderId="0" xfId="53" applyNumberFormat="1" applyFont="1" applyAlignment="1">
      <alignment wrapText="1"/>
    </xf>
    <xf numFmtId="0" fontId="24" fillId="0" borderId="0" xfId="53" applyNumberFormat="1" applyFont="1" applyFill="1" applyAlignment="1" applyProtection="1">
      <alignment horizontal="centerContinuous"/>
    </xf>
    <xf numFmtId="179" fontId="11" fillId="0" borderId="0" xfId="53" applyNumberFormat="1" applyFont="1" applyAlignment="1">
      <alignment horizontal="centerContinuous"/>
    </xf>
    <xf numFmtId="0" fontId="11" fillId="0" borderId="0" xfId="53" applyFont="1" applyAlignment="1">
      <alignment horizontal="centerContinuous"/>
    </xf>
    <xf numFmtId="178" fontId="11" fillId="0" borderId="0" xfId="53" applyNumberFormat="1" applyFont="1" applyAlignment="1">
      <alignment horizontal="centerContinuous"/>
    </xf>
    <xf numFmtId="0" fontId="11" fillId="0" borderId="0" xfId="53" applyFont="1" applyFill="1" applyAlignment="1">
      <alignment wrapText="1"/>
    </xf>
    <xf numFmtId="0" fontId="8" fillId="0" borderId="0" xfId="53" applyFont="1" applyFill="1" applyAlignment="1">
      <alignment wrapText="1"/>
    </xf>
    <xf numFmtId="179" fontId="8" fillId="0" borderId="0" xfId="53" applyNumberFormat="1" applyFont="1" applyAlignment="1">
      <alignment wrapText="1"/>
    </xf>
    <xf numFmtId="0" fontId="8" fillId="0" borderId="0" xfId="53" applyFont="1" applyAlignment="1">
      <alignment wrapText="1"/>
    </xf>
    <xf numFmtId="178" fontId="8" fillId="0" borderId="0" xfId="53" applyNumberFormat="1" applyFont="1" applyAlignment="1">
      <alignment wrapText="1"/>
    </xf>
    <xf numFmtId="0" fontId="8" fillId="0" borderId="0" xfId="53" applyNumberFormat="1" applyFont="1" applyFill="1" applyAlignment="1" applyProtection="1">
      <alignment horizontal="right"/>
    </xf>
    <xf numFmtId="0" fontId="15" fillId="0" borderId="3" xfId="53" applyNumberFormat="1" applyFont="1" applyFill="1" applyBorder="1" applyAlignment="1" applyProtection="1">
      <alignment horizontal="center" vertical="center" wrapText="1"/>
    </xf>
    <xf numFmtId="179" fontId="15" fillId="0" borderId="3" xfId="53" applyNumberFormat="1" applyFont="1" applyFill="1" applyBorder="1" applyAlignment="1" applyProtection="1">
      <alignment horizontal="center" vertical="center" wrapText="1"/>
    </xf>
    <xf numFmtId="178" fontId="15" fillId="0" borderId="3" xfId="53" applyNumberFormat="1" applyFont="1" applyFill="1" applyBorder="1" applyAlignment="1" applyProtection="1">
      <alignment horizontal="center" vertical="center" wrapText="1"/>
    </xf>
    <xf numFmtId="0" fontId="15" fillId="0" borderId="5" xfId="53" applyNumberFormat="1" applyFont="1" applyFill="1" applyBorder="1" applyAlignment="1" applyProtection="1">
      <alignment horizontal="center" vertical="center" wrapText="1"/>
    </xf>
    <xf numFmtId="179" fontId="15" fillId="0" borderId="5" xfId="53" applyNumberFormat="1" applyFont="1" applyFill="1" applyBorder="1" applyAlignment="1" applyProtection="1">
      <alignment horizontal="center" vertical="center" wrapText="1"/>
    </xf>
    <xf numFmtId="178" fontId="15" fillId="0" borderId="5" xfId="53" applyNumberFormat="1" applyFont="1" applyFill="1" applyBorder="1" applyAlignment="1" applyProtection="1">
      <alignment horizontal="center" vertical="center" wrapText="1"/>
    </xf>
    <xf numFmtId="0" fontId="15" fillId="0" borderId="5" xfId="53" applyFont="1" applyBorder="1" applyAlignment="1">
      <alignment horizontal="center" vertical="center"/>
    </xf>
    <xf numFmtId="178" fontId="15" fillId="0" borderId="3" xfId="53" applyNumberFormat="1" applyFont="1" applyFill="1" applyBorder="1" applyAlignment="1">
      <alignment horizontal="right" vertical="center" wrapText="1"/>
    </xf>
    <xf numFmtId="4" fontId="15" fillId="0" borderId="5" xfId="53" applyNumberFormat="1" applyFont="1" applyBorder="1" applyAlignment="1">
      <alignment horizontal="left" vertical="center"/>
    </xf>
    <xf numFmtId="178" fontId="15" fillId="0" borderId="5" xfId="53" applyNumberFormat="1" applyFont="1" applyBorder="1" applyAlignment="1">
      <alignment horizontal="right" vertical="center"/>
    </xf>
    <xf numFmtId="4" fontId="8" fillId="0" borderId="5" xfId="53" applyNumberFormat="1" applyFont="1" applyBorder="1" applyAlignment="1">
      <alignment horizontal="right" vertical="center"/>
    </xf>
    <xf numFmtId="0" fontId="8" fillId="0" borderId="9" xfId="53" applyFont="1" applyFill="1" applyBorder="1" applyAlignment="1">
      <alignment horizontal="left" vertical="center"/>
    </xf>
    <xf numFmtId="0" fontId="22" fillId="0" borderId="3" xfId="49" applyFont="1" applyFill="1" applyBorder="1">
      <alignment vertical="center"/>
    </xf>
    <xf numFmtId="178" fontId="8" fillId="0" borderId="3" xfId="53" applyNumberFormat="1" applyFont="1" applyBorder="1" applyAlignment="1">
      <alignment horizontal="right" vertical="center" wrapText="1"/>
    </xf>
    <xf numFmtId="4" fontId="8" fillId="0" borderId="3" xfId="53" applyNumberFormat="1" applyFont="1" applyBorder="1" applyAlignment="1">
      <alignment horizontal="right" vertical="center" wrapText="1"/>
    </xf>
    <xf numFmtId="0" fontId="8" fillId="0" borderId="9" xfId="53" applyFont="1" applyBorder="1" applyAlignment="1">
      <alignment horizontal="left" vertical="center"/>
    </xf>
    <xf numFmtId="179" fontId="8" fillId="0" borderId="5" xfId="53" applyNumberFormat="1" applyFont="1" applyFill="1" applyBorder="1" applyAlignment="1" applyProtection="1">
      <alignment horizontal="right" vertical="center" wrapText="1"/>
    </xf>
    <xf numFmtId="0" fontId="15" fillId="0" borderId="3" xfId="53" applyFont="1" applyBorder="1" applyAlignment="1">
      <alignment horizontal="center" vertical="center"/>
    </xf>
    <xf numFmtId="179" fontId="15" fillId="0" borderId="11" xfId="53" applyNumberFormat="1" applyFont="1" applyFill="1" applyBorder="1" applyAlignment="1">
      <alignment horizontal="right" vertical="center" wrapText="1"/>
    </xf>
    <xf numFmtId="179" fontId="8" fillId="0" borderId="4" xfId="53" applyNumberFormat="1" applyFont="1" applyFill="1" applyBorder="1" applyAlignment="1" applyProtection="1">
      <alignment horizontal="right" vertical="center" wrapText="1"/>
    </xf>
    <xf numFmtId="179" fontId="8" fillId="0" borderId="3" xfId="53" applyNumberFormat="1" applyFont="1" applyFill="1" applyBorder="1" applyAlignment="1" applyProtection="1">
      <alignment horizontal="right" vertical="center" wrapText="1"/>
    </xf>
    <xf numFmtId="0" fontId="8" fillId="0" borderId="3" xfId="53" applyFont="1" applyBorder="1" applyAlignment="1">
      <alignment horizontal="center" vertical="center"/>
    </xf>
    <xf numFmtId="179" fontId="8" fillId="0" borderId="3" xfId="53" applyNumberFormat="1" applyFont="1" applyBorder="1" applyAlignment="1">
      <alignment horizontal="center" vertical="center"/>
    </xf>
    <xf numFmtId="4" fontId="11" fillId="0" borderId="3" xfId="53" applyNumberFormat="1" applyFont="1" applyFill="1" applyBorder="1" applyAlignment="1">
      <alignment horizontal="left" vertical="center" wrapText="1"/>
    </xf>
    <xf numFmtId="4" fontId="8" fillId="0" borderId="3" xfId="53" applyNumberFormat="1" applyFont="1" applyFill="1" applyBorder="1" applyAlignment="1">
      <alignment horizontal="right" vertical="center" wrapText="1"/>
    </xf>
    <xf numFmtId="4" fontId="15" fillId="0" borderId="3" xfId="53" applyNumberFormat="1" applyFont="1" applyBorder="1" applyAlignment="1">
      <alignment horizontal="center" vertical="center"/>
    </xf>
    <xf numFmtId="4" fontId="8" fillId="0" borderId="3" xfId="53" applyNumberFormat="1" applyFont="1" applyBorder="1" applyAlignment="1">
      <alignment horizontal="right" vertical="center"/>
    </xf>
    <xf numFmtId="178" fontId="8" fillId="0" borderId="3" xfId="53" applyNumberFormat="1" applyFont="1" applyFill="1" applyBorder="1" applyAlignment="1">
      <alignment horizontal="right" vertical="center"/>
    </xf>
    <xf numFmtId="4" fontId="8" fillId="0" borderId="3" xfId="53" applyNumberFormat="1" applyFont="1" applyFill="1" applyBorder="1" applyAlignment="1">
      <alignment horizontal="center" vertical="center"/>
    </xf>
    <xf numFmtId="178" fontId="8" fillId="0" borderId="3" xfId="53" applyNumberFormat="1" applyFont="1" applyBorder="1" applyAlignment="1">
      <alignment horizontal="right" vertical="center"/>
    </xf>
    <xf numFmtId="0" fontId="16" fillId="0" borderId="13" xfId="53" applyBorder="1" applyAlignment="1">
      <alignment wrapText="1"/>
    </xf>
    <xf numFmtId="179" fontId="16" fillId="0" borderId="13" xfId="53" applyNumberFormat="1" applyBorder="1" applyAlignment="1">
      <alignment wrapText="1"/>
    </xf>
    <xf numFmtId="178" fontId="16" fillId="0" borderId="13" xfId="53" applyNumberFormat="1" applyBorder="1" applyAlignment="1">
      <alignment wrapText="1"/>
    </xf>
    <xf numFmtId="0" fontId="11" fillId="0" borderId="0" xfId="53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7" fillId="2" borderId="3" xfId="0" applyFont="1" applyFill="1" applyBorder="1" applyAlignment="1">
      <alignment horizontal="center"/>
    </xf>
    <xf numFmtId="0" fontId="27" fillId="2" borderId="3" xfId="0" applyFont="1" applyFill="1" applyBorder="1"/>
    <xf numFmtId="0" fontId="8" fillId="0" borderId="3" xfId="54" applyFont="1" applyBorder="1" applyAlignment="1" quotePrefix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常规 2 3 2" xfId="49"/>
    <cellStyle name="60% - 强调文字颜色 6" xfId="50" builtinId="52"/>
    <cellStyle name="常规 2" xfId="51"/>
    <cellStyle name="常规_2007人代会数据 2" xfId="52"/>
    <cellStyle name="常规 3" xfId="53"/>
    <cellStyle name="常规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39" hidden="1" customWidth="1"/>
    <col min="2" max="2" width="15.375" style="239" customWidth="1"/>
    <col min="3" max="3" width="59.75" customWidth="1"/>
    <col min="4" max="4" width="13" style="239" customWidth="1"/>
    <col min="5" max="5" width="101.5" customWidth="1"/>
    <col min="6" max="6" width="29.25" customWidth="1"/>
    <col min="7" max="7" width="30.75" style="239" customWidth="1"/>
    <col min="8" max="8" width="28.5" style="239" customWidth="1"/>
    <col min="9" max="9" width="72.875" customWidth="1"/>
  </cols>
  <sheetData>
    <row r="2" ht="24.75" customHeight="1" spans="1:9">
      <c r="A2" s="240" t="s">
        <v>0</v>
      </c>
      <c r="B2" s="240"/>
      <c r="C2" s="240"/>
      <c r="D2" s="240"/>
      <c r="E2" s="240"/>
      <c r="F2" s="240"/>
      <c r="G2" s="240"/>
      <c r="H2" s="240"/>
      <c r="I2" s="240"/>
    </row>
    <row r="4" ht="23.25" spans="1:9">
      <c r="A4" s="241" t="s">
        <v>1</v>
      </c>
      <c r="B4" s="241" t="s">
        <v>2</v>
      </c>
      <c r="C4" s="241" t="s">
        <v>3</v>
      </c>
      <c r="D4" s="241" t="s">
        <v>4</v>
      </c>
      <c r="E4" s="241" t="s">
        <v>5</v>
      </c>
      <c r="F4" s="241" t="s">
        <v>6</v>
      </c>
      <c r="G4" s="241" t="s">
        <v>7</v>
      </c>
      <c r="H4" s="241" t="s">
        <v>8</v>
      </c>
      <c r="I4" s="241" t="s">
        <v>9</v>
      </c>
    </row>
    <row r="5" ht="23.25" spans="1:9">
      <c r="A5" s="242">
        <v>100001</v>
      </c>
      <c r="B5" s="242">
        <v>1</v>
      </c>
      <c r="C5" s="243" t="s">
        <v>10</v>
      </c>
      <c r="D5" s="242"/>
      <c r="E5" s="243" t="s">
        <v>10</v>
      </c>
      <c r="F5" s="243" t="s">
        <v>11</v>
      </c>
      <c r="G5" s="242" t="s">
        <v>12</v>
      </c>
      <c r="H5" s="242"/>
      <c r="I5" s="243"/>
    </row>
    <row r="6" ht="23.25" spans="1:9">
      <c r="A6" s="242">
        <v>102001</v>
      </c>
      <c r="B6" s="242">
        <v>2</v>
      </c>
      <c r="C6" s="243" t="s">
        <v>13</v>
      </c>
      <c r="D6" s="242"/>
      <c r="E6" s="243" t="s">
        <v>13</v>
      </c>
      <c r="F6" s="243" t="s">
        <v>11</v>
      </c>
      <c r="G6" s="242" t="s">
        <v>12</v>
      </c>
      <c r="H6" s="242"/>
      <c r="I6" s="243"/>
    </row>
    <row r="7" ht="23.25" spans="1:9">
      <c r="A7" s="242">
        <v>101001</v>
      </c>
      <c r="B7" s="242">
        <v>3</v>
      </c>
      <c r="C7" s="243" t="s">
        <v>14</v>
      </c>
      <c r="D7" s="242"/>
      <c r="E7" s="243" t="s">
        <v>14</v>
      </c>
      <c r="F7" s="243" t="s">
        <v>11</v>
      </c>
      <c r="G7" s="242" t="s">
        <v>12</v>
      </c>
      <c r="H7" s="242"/>
      <c r="I7" s="243"/>
    </row>
    <row r="8" ht="23.25" spans="1:9">
      <c r="A8" s="242">
        <v>146001</v>
      </c>
      <c r="B8" s="242">
        <v>4</v>
      </c>
      <c r="C8" s="243" t="s">
        <v>15</v>
      </c>
      <c r="D8" s="242" t="s">
        <v>16</v>
      </c>
      <c r="E8" s="243" t="s">
        <v>17</v>
      </c>
      <c r="F8" s="243" t="s">
        <v>11</v>
      </c>
      <c r="G8" s="242" t="s">
        <v>12</v>
      </c>
      <c r="H8" s="242"/>
      <c r="I8" s="243"/>
    </row>
    <row r="9" ht="23.25" spans="1:9">
      <c r="A9" s="242">
        <v>147001</v>
      </c>
      <c r="B9" s="242">
        <v>5</v>
      </c>
      <c r="C9" s="243" t="s">
        <v>18</v>
      </c>
      <c r="D9" s="242"/>
      <c r="E9" s="243" t="s">
        <v>18</v>
      </c>
      <c r="F9" s="243" t="s">
        <v>11</v>
      </c>
      <c r="G9" s="242" t="s">
        <v>12</v>
      </c>
      <c r="H9" s="242"/>
      <c r="I9" s="243"/>
    </row>
    <row r="10" ht="23.25" spans="1:9">
      <c r="A10" s="242">
        <v>148001</v>
      </c>
      <c r="B10" s="242">
        <v>6</v>
      </c>
      <c r="C10" s="243" t="s">
        <v>19</v>
      </c>
      <c r="D10" s="242"/>
      <c r="E10" s="243" t="s">
        <v>19</v>
      </c>
      <c r="F10" s="243" t="s">
        <v>20</v>
      </c>
      <c r="G10" s="242" t="s">
        <v>12</v>
      </c>
      <c r="H10" s="242"/>
      <c r="I10" s="243"/>
    </row>
    <row r="11" ht="23.25" spans="1:9">
      <c r="A11" s="242">
        <v>149001</v>
      </c>
      <c r="B11" s="242">
        <v>7</v>
      </c>
      <c r="C11" s="243" t="s">
        <v>21</v>
      </c>
      <c r="D11" s="242"/>
      <c r="E11" s="243" t="s">
        <v>21</v>
      </c>
      <c r="F11" s="243" t="s">
        <v>11</v>
      </c>
      <c r="G11" s="242" t="s">
        <v>12</v>
      </c>
      <c r="H11" s="242"/>
      <c r="I11" s="243"/>
    </row>
    <row r="12" ht="23.25" spans="1:9">
      <c r="A12" s="242">
        <v>150001</v>
      </c>
      <c r="B12" s="242">
        <v>8</v>
      </c>
      <c r="C12" s="243" t="s">
        <v>22</v>
      </c>
      <c r="D12" s="242"/>
      <c r="E12" s="243" t="s">
        <v>22</v>
      </c>
      <c r="F12" s="243" t="s">
        <v>11</v>
      </c>
      <c r="G12" s="242" t="s">
        <v>12</v>
      </c>
      <c r="H12" s="242"/>
      <c r="I12" s="243"/>
    </row>
    <row r="13" ht="23.25" spans="1:9">
      <c r="A13" s="242">
        <v>154001</v>
      </c>
      <c r="B13" s="242">
        <v>9</v>
      </c>
      <c r="C13" s="243" t="s">
        <v>23</v>
      </c>
      <c r="D13" s="242"/>
      <c r="E13" s="243" t="s">
        <v>23</v>
      </c>
      <c r="F13" s="243" t="s">
        <v>11</v>
      </c>
      <c r="G13" s="242" t="s">
        <v>12</v>
      </c>
      <c r="H13" s="242"/>
      <c r="I13" s="243"/>
    </row>
    <row r="14" ht="23.25" spans="1:9">
      <c r="A14" s="242">
        <v>153001</v>
      </c>
      <c r="B14" s="242">
        <v>10</v>
      </c>
      <c r="C14" s="243" t="s">
        <v>24</v>
      </c>
      <c r="D14" s="242"/>
      <c r="E14" s="243" t="s">
        <v>24</v>
      </c>
      <c r="F14" s="243" t="s">
        <v>11</v>
      </c>
      <c r="G14" s="242" t="s">
        <v>12</v>
      </c>
      <c r="H14" s="242"/>
      <c r="I14" s="243"/>
    </row>
    <row r="15" ht="23.25" spans="1:9">
      <c r="A15" s="242">
        <v>151001</v>
      </c>
      <c r="B15" s="242">
        <v>11</v>
      </c>
      <c r="C15" s="243" t="s">
        <v>25</v>
      </c>
      <c r="D15" s="242"/>
      <c r="E15" s="243" t="s">
        <v>25</v>
      </c>
      <c r="F15" s="243" t="s">
        <v>11</v>
      </c>
      <c r="G15" s="242" t="s">
        <v>12</v>
      </c>
      <c r="H15" s="242"/>
      <c r="I15" s="243"/>
    </row>
    <row r="16" ht="23.25" spans="1:9">
      <c r="A16" s="242">
        <v>155001</v>
      </c>
      <c r="B16" s="242">
        <v>12</v>
      </c>
      <c r="C16" s="243" t="s">
        <v>26</v>
      </c>
      <c r="D16" s="242" t="s">
        <v>16</v>
      </c>
      <c r="E16" s="243" t="s">
        <v>27</v>
      </c>
      <c r="F16" s="243" t="s">
        <v>11</v>
      </c>
      <c r="G16" s="242" t="s">
        <v>12</v>
      </c>
      <c r="H16" s="242"/>
      <c r="I16" s="243"/>
    </row>
    <row r="17" ht="23.25" spans="1:9">
      <c r="A17" s="242">
        <v>335001</v>
      </c>
      <c r="B17" s="242">
        <v>13</v>
      </c>
      <c r="C17" s="243" t="s">
        <v>28</v>
      </c>
      <c r="D17" s="242"/>
      <c r="E17" s="243" t="s">
        <v>28</v>
      </c>
      <c r="F17" s="243" t="s">
        <v>29</v>
      </c>
      <c r="G17" s="242" t="s">
        <v>12</v>
      </c>
      <c r="H17" s="242"/>
      <c r="I17" s="243"/>
    </row>
    <row r="18" ht="23.25" spans="1:9">
      <c r="A18" s="242">
        <v>400001</v>
      </c>
      <c r="B18" s="242">
        <v>14</v>
      </c>
      <c r="C18" s="243" t="s">
        <v>30</v>
      </c>
      <c r="D18" s="242"/>
      <c r="E18" s="243" t="s">
        <v>30</v>
      </c>
      <c r="F18" s="243" t="s">
        <v>31</v>
      </c>
      <c r="G18" s="242" t="s">
        <v>12</v>
      </c>
      <c r="H18" s="242"/>
      <c r="I18" s="243"/>
    </row>
    <row r="19" ht="23.25" spans="1:9">
      <c r="A19" s="242">
        <v>105001</v>
      </c>
      <c r="B19" s="242">
        <v>15</v>
      </c>
      <c r="C19" s="243" t="s">
        <v>32</v>
      </c>
      <c r="D19" s="242"/>
      <c r="E19" s="243" t="s">
        <v>32</v>
      </c>
      <c r="F19" s="243" t="s">
        <v>11</v>
      </c>
      <c r="G19" s="242" t="s">
        <v>12</v>
      </c>
      <c r="H19" s="242"/>
      <c r="I19" s="243"/>
    </row>
    <row r="20" ht="23.25" spans="1:9">
      <c r="A20" s="242">
        <v>103001</v>
      </c>
      <c r="B20" s="242">
        <v>16</v>
      </c>
      <c r="C20" s="243" t="s">
        <v>33</v>
      </c>
      <c r="D20" s="242"/>
      <c r="E20" s="243" t="s">
        <v>33</v>
      </c>
      <c r="F20" s="243" t="s">
        <v>34</v>
      </c>
      <c r="G20" s="242" t="s">
        <v>12</v>
      </c>
      <c r="H20" s="242"/>
      <c r="I20" s="243"/>
    </row>
    <row r="21" ht="23.25" spans="1:9">
      <c r="A21" s="242">
        <v>250001</v>
      </c>
      <c r="B21" s="242">
        <v>17</v>
      </c>
      <c r="C21" s="243" t="s">
        <v>35</v>
      </c>
      <c r="D21" s="242"/>
      <c r="E21" s="243" t="s">
        <v>35</v>
      </c>
      <c r="F21" s="243" t="s">
        <v>20</v>
      </c>
      <c r="G21" s="242" t="s">
        <v>12</v>
      </c>
      <c r="H21" s="242"/>
      <c r="I21" s="243"/>
    </row>
    <row r="22" ht="23.25" spans="1:9">
      <c r="A22" s="242">
        <v>254001</v>
      </c>
      <c r="B22" s="242">
        <v>18</v>
      </c>
      <c r="C22" s="243" t="s">
        <v>36</v>
      </c>
      <c r="D22" s="242" t="s">
        <v>16</v>
      </c>
      <c r="E22" s="243" t="s">
        <v>37</v>
      </c>
      <c r="F22" s="243" t="s">
        <v>20</v>
      </c>
      <c r="G22" s="242" t="s">
        <v>12</v>
      </c>
      <c r="H22" s="242"/>
      <c r="I22" s="243"/>
    </row>
    <row r="23" ht="23.25" spans="1:9">
      <c r="A23" s="242">
        <v>403001</v>
      </c>
      <c r="B23" s="242">
        <v>19</v>
      </c>
      <c r="C23" s="243" t="s">
        <v>38</v>
      </c>
      <c r="D23" s="242" t="s">
        <v>16</v>
      </c>
      <c r="E23" s="243" t="s">
        <v>39</v>
      </c>
      <c r="F23" s="243" t="s">
        <v>31</v>
      </c>
      <c r="G23" s="242" t="s">
        <v>12</v>
      </c>
      <c r="H23" s="242"/>
      <c r="I23" s="243"/>
    </row>
    <row r="24" ht="23.25" spans="1:9">
      <c r="A24" s="242">
        <v>411001</v>
      </c>
      <c r="B24" s="242">
        <v>20</v>
      </c>
      <c r="C24" s="243" t="s">
        <v>40</v>
      </c>
      <c r="D24" s="242" t="s">
        <v>16</v>
      </c>
      <c r="E24" s="243" t="s">
        <v>41</v>
      </c>
      <c r="F24" s="243" t="s">
        <v>31</v>
      </c>
      <c r="G24" s="242" t="s">
        <v>12</v>
      </c>
      <c r="H24" s="242"/>
      <c r="I24" s="243"/>
    </row>
    <row r="25" ht="23.25" spans="1:9">
      <c r="A25" s="242">
        <v>306001</v>
      </c>
      <c r="B25" s="242">
        <v>21</v>
      </c>
      <c r="C25" s="243" t="s">
        <v>42</v>
      </c>
      <c r="D25" s="242" t="s">
        <v>16</v>
      </c>
      <c r="E25" s="243" t="s">
        <v>43</v>
      </c>
      <c r="F25" s="243" t="s">
        <v>44</v>
      </c>
      <c r="G25" s="242" t="s">
        <v>12</v>
      </c>
      <c r="H25" s="242"/>
      <c r="I25" s="243"/>
    </row>
    <row r="26" ht="23.25" spans="1:9">
      <c r="A26" s="242">
        <v>104001</v>
      </c>
      <c r="B26" s="242">
        <v>22</v>
      </c>
      <c r="C26" s="243" t="s">
        <v>45</v>
      </c>
      <c r="D26" s="242"/>
      <c r="E26" s="243" t="s">
        <v>46</v>
      </c>
      <c r="F26" s="243" t="s">
        <v>34</v>
      </c>
      <c r="G26" s="242" t="s">
        <v>12</v>
      </c>
      <c r="H26" s="242"/>
      <c r="I26" s="243"/>
    </row>
    <row r="27" ht="23.25" spans="1:9">
      <c r="A27" s="242">
        <v>157001</v>
      </c>
      <c r="B27" s="242">
        <v>23</v>
      </c>
      <c r="C27" s="243" t="s">
        <v>47</v>
      </c>
      <c r="D27" s="242"/>
      <c r="E27" s="243" t="s">
        <v>47</v>
      </c>
      <c r="F27" s="243" t="s">
        <v>11</v>
      </c>
      <c r="G27" s="242" t="s">
        <v>12</v>
      </c>
      <c r="H27" s="242"/>
      <c r="I27" s="243"/>
    </row>
    <row r="28" ht="23.25" spans="1:9">
      <c r="A28" s="242">
        <v>332001</v>
      </c>
      <c r="B28" s="242">
        <v>24</v>
      </c>
      <c r="C28" s="243" t="s">
        <v>48</v>
      </c>
      <c r="D28" s="242"/>
      <c r="E28" s="243" t="s">
        <v>48</v>
      </c>
      <c r="F28" s="243" t="s">
        <v>29</v>
      </c>
      <c r="G28" s="242" t="s">
        <v>12</v>
      </c>
      <c r="H28" s="242"/>
      <c r="I28" s="243"/>
    </row>
    <row r="29" ht="23.25" spans="1:9">
      <c r="A29" s="242">
        <v>169001</v>
      </c>
      <c r="B29" s="242">
        <v>25</v>
      </c>
      <c r="C29" s="243" t="s">
        <v>49</v>
      </c>
      <c r="D29" s="242"/>
      <c r="E29" s="243" t="s">
        <v>49</v>
      </c>
      <c r="F29" s="243" t="s">
        <v>11</v>
      </c>
      <c r="G29" s="242" t="s">
        <v>12</v>
      </c>
      <c r="H29" s="242"/>
      <c r="I29" s="243"/>
    </row>
    <row r="30" ht="23.25" spans="1:9">
      <c r="A30" s="242">
        <v>334001</v>
      </c>
      <c r="B30" s="242">
        <v>26</v>
      </c>
      <c r="C30" s="243" t="s">
        <v>50</v>
      </c>
      <c r="D30" s="242"/>
      <c r="E30" s="243" t="s">
        <v>50</v>
      </c>
      <c r="F30" s="243" t="s">
        <v>29</v>
      </c>
      <c r="G30" s="242" t="s">
        <v>12</v>
      </c>
      <c r="H30" s="242"/>
      <c r="I30" s="243"/>
    </row>
    <row r="31" ht="23.25" spans="1:9">
      <c r="A31" s="242">
        <v>410001</v>
      </c>
      <c r="B31" s="242">
        <v>27</v>
      </c>
      <c r="C31" s="243" t="s">
        <v>51</v>
      </c>
      <c r="D31" s="242" t="s">
        <v>16</v>
      </c>
      <c r="E31" s="243" t="s">
        <v>52</v>
      </c>
      <c r="F31" s="243" t="s">
        <v>31</v>
      </c>
      <c r="G31" s="242" t="s">
        <v>12</v>
      </c>
      <c r="H31" s="242"/>
      <c r="I31" s="243"/>
    </row>
    <row r="32" ht="23.25" spans="1:9">
      <c r="A32" s="242">
        <v>414001</v>
      </c>
      <c r="B32" s="242">
        <v>28</v>
      </c>
      <c r="C32" s="243" t="s">
        <v>53</v>
      </c>
      <c r="D32" s="242" t="s">
        <v>16</v>
      </c>
      <c r="E32" s="243" t="s">
        <v>54</v>
      </c>
      <c r="F32" s="243" t="s">
        <v>31</v>
      </c>
      <c r="G32" s="242" t="s">
        <v>12</v>
      </c>
      <c r="H32" s="242"/>
      <c r="I32" s="243"/>
    </row>
    <row r="33" ht="23.25" spans="1:9">
      <c r="A33" s="242">
        <v>416001</v>
      </c>
      <c r="B33" s="242">
        <v>29</v>
      </c>
      <c r="C33" s="243" t="s">
        <v>55</v>
      </c>
      <c r="D33" s="242" t="s">
        <v>16</v>
      </c>
      <c r="E33" s="243" t="s">
        <v>56</v>
      </c>
      <c r="F33" s="243" t="s">
        <v>31</v>
      </c>
      <c r="G33" s="242" t="s">
        <v>12</v>
      </c>
      <c r="H33" s="242"/>
      <c r="I33" s="243"/>
    </row>
    <row r="34" ht="23.25" spans="1:9">
      <c r="A34" s="242">
        <v>409001</v>
      </c>
      <c r="B34" s="242">
        <v>30</v>
      </c>
      <c r="C34" s="243" t="s">
        <v>57</v>
      </c>
      <c r="D34" s="242" t="s">
        <v>16</v>
      </c>
      <c r="E34" s="243" t="s">
        <v>58</v>
      </c>
      <c r="F34" s="243" t="s">
        <v>59</v>
      </c>
      <c r="G34" s="242" t="s">
        <v>12</v>
      </c>
      <c r="H34" s="242"/>
      <c r="I34" s="243"/>
    </row>
    <row r="35" ht="23.25" spans="1:9">
      <c r="A35" s="242">
        <v>307001</v>
      </c>
      <c r="B35" s="242">
        <v>31</v>
      </c>
      <c r="C35" s="243" t="s">
        <v>60</v>
      </c>
      <c r="D35" s="242"/>
      <c r="E35" s="243" t="s">
        <v>60</v>
      </c>
      <c r="F35" s="243" t="s">
        <v>44</v>
      </c>
      <c r="G35" s="242" t="s">
        <v>12</v>
      </c>
      <c r="H35" s="242"/>
      <c r="I35" s="243"/>
    </row>
    <row r="36" ht="23.25" spans="1:9">
      <c r="A36" s="242">
        <v>257001</v>
      </c>
      <c r="B36" s="242">
        <v>32</v>
      </c>
      <c r="C36" s="243" t="s">
        <v>61</v>
      </c>
      <c r="D36" s="242" t="s">
        <v>16</v>
      </c>
      <c r="E36" s="243" t="s">
        <v>62</v>
      </c>
      <c r="F36" s="243" t="s">
        <v>20</v>
      </c>
      <c r="G36" s="242" t="s">
        <v>12</v>
      </c>
      <c r="H36" s="242"/>
      <c r="I36" s="243"/>
    </row>
    <row r="37" ht="23.25" spans="1:9">
      <c r="A37" s="242">
        <v>330001</v>
      </c>
      <c r="B37" s="242">
        <v>33</v>
      </c>
      <c r="C37" s="243" t="s">
        <v>63</v>
      </c>
      <c r="D37" s="242" t="s">
        <v>16</v>
      </c>
      <c r="E37" s="243" t="s">
        <v>64</v>
      </c>
      <c r="F37" s="243" t="s">
        <v>29</v>
      </c>
      <c r="G37" s="242" t="s">
        <v>12</v>
      </c>
      <c r="H37" s="242"/>
      <c r="I37" s="243"/>
    </row>
    <row r="38" ht="23.25" spans="1:9">
      <c r="A38" s="242">
        <v>107001</v>
      </c>
      <c r="B38" s="242">
        <v>34</v>
      </c>
      <c r="C38" s="243" t="s">
        <v>65</v>
      </c>
      <c r="D38" s="242"/>
      <c r="E38" s="243" t="s">
        <v>65</v>
      </c>
      <c r="F38" s="243" t="s">
        <v>11</v>
      </c>
      <c r="G38" s="242" t="s">
        <v>12</v>
      </c>
      <c r="H38" s="242"/>
      <c r="I38" s="243"/>
    </row>
    <row r="39" ht="23.25" spans="1:9">
      <c r="A39" s="244">
        <v>193001</v>
      </c>
      <c r="B39" s="244">
        <v>35</v>
      </c>
      <c r="C39" s="245" t="s">
        <v>66</v>
      </c>
      <c r="D39" s="244" t="s">
        <v>16</v>
      </c>
      <c r="E39" s="245" t="s">
        <v>67</v>
      </c>
      <c r="F39" s="245" t="s">
        <v>44</v>
      </c>
      <c r="G39" s="244" t="s">
        <v>12</v>
      </c>
      <c r="H39" s="244"/>
      <c r="I39" s="245" t="s">
        <v>68</v>
      </c>
    </row>
    <row r="40" ht="23.25" spans="1:9">
      <c r="A40" s="242">
        <v>114001</v>
      </c>
      <c r="B40" s="242">
        <v>36</v>
      </c>
      <c r="C40" s="243" t="s">
        <v>69</v>
      </c>
      <c r="D40" s="242"/>
      <c r="E40" s="243" t="s">
        <v>69</v>
      </c>
      <c r="F40" s="243" t="s">
        <v>11</v>
      </c>
      <c r="G40" s="242" t="s">
        <v>12</v>
      </c>
      <c r="H40" s="242"/>
      <c r="I40" s="243"/>
    </row>
    <row r="41" ht="23.25" spans="1:9">
      <c r="A41" s="242">
        <v>152001</v>
      </c>
      <c r="B41" s="242">
        <v>37</v>
      </c>
      <c r="C41" s="243" t="s">
        <v>70</v>
      </c>
      <c r="D41" s="242"/>
      <c r="E41" s="243" t="s">
        <v>70</v>
      </c>
      <c r="F41" s="243" t="s">
        <v>34</v>
      </c>
      <c r="G41" s="242" t="s">
        <v>12</v>
      </c>
      <c r="H41" s="242"/>
      <c r="I41" s="243"/>
    </row>
    <row r="42" ht="23.25" spans="1:9">
      <c r="A42" s="244"/>
      <c r="B42" s="244"/>
      <c r="C42" s="245" t="s">
        <v>71</v>
      </c>
      <c r="D42" s="244"/>
      <c r="E42" s="245" t="s">
        <v>72</v>
      </c>
      <c r="F42" s="245" t="s">
        <v>11</v>
      </c>
      <c r="G42" s="244"/>
      <c r="H42" s="244"/>
      <c r="I42" s="245" t="s">
        <v>73</v>
      </c>
    </row>
    <row r="43" ht="23.25" spans="1:9">
      <c r="A43" s="242">
        <v>109001</v>
      </c>
      <c r="B43" s="242">
        <v>38</v>
      </c>
      <c r="C43" s="243" t="s">
        <v>74</v>
      </c>
      <c r="D43" s="242" t="s">
        <v>16</v>
      </c>
      <c r="E43" s="243" t="s">
        <v>75</v>
      </c>
      <c r="F43" s="243" t="s">
        <v>11</v>
      </c>
      <c r="G43" s="242" t="s">
        <v>12</v>
      </c>
      <c r="H43" s="242"/>
      <c r="I43" s="243"/>
    </row>
    <row r="44" ht="23.25" spans="1:9">
      <c r="A44" s="242">
        <v>110001</v>
      </c>
      <c r="B44" s="242">
        <v>39</v>
      </c>
      <c r="C44" s="243" t="s">
        <v>76</v>
      </c>
      <c r="D44" s="242" t="s">
        <v>16</v>
      </c>
      <c r="E44" s="243" t="s">
        <v>77</v>
      </c>
      <c r="F44" s="243" t="s">
        <v>11</v>
      </c>
      <c r="G44" s="242" t="s">
        <v>12</v>
      </c>
      <c r="H44" s="242"/>
      <c r="I44" s="243"/>
    </row>
    <row r="45" ht="23.25" spans="1:9">
      <c r="A45" s="242">
        <v>262001</v>
      </c>
      <c r="B45" s="242">
        <v>40</v>
      </c>
      <c r="C45" s="243" t="s">
        <v>78</v>
      </c>
      <c r="D45" s="242"/>
      <c r="E45" s="243" t="s">
        <v>78</v>
      </c>
      <c r="F45" s="243" t="s">
        <v>20</v>
      </c>
      <c r="G45" s="242" t="s">
        <v>12</v>
      </c>
      <c r="H45" s="242"/>
      <c r="I45" s="243"/>
    </row>
    <row r="46" ht="23.25" spans="1:9">
      <c r="A46" s="244">
        <v>182001</v>
      </c>
      <c r="B46" s="244">
        <v>41</v>
      </c>
      <c r="C46" s="245" t="s">
        <v>79</v>
      </c>
      <c r="D46" s="244" t="s">
        <v>16</v>
      </c>
      <c r="E46" s="245" t="s">
        <v>80</v>
      </c>
      <c r="F46" s="245" t="s">
        <v>34</v>
      </c>
      <c r="G46" s="244" t="s">
        <v>12</v>
      </c>
      <c r="H46" s="244"/>
      <c r="I46" s="245" t="s">
        <v>81</v>
      </c>
    </row>
    <row r="47" ht="23.25" spans="1:9">
      <c r="A47" s="242">
        <v>111001</v>
      </c>
      <c r="B47" s="242">
        <v>42</v>
      </c>
      <c r="C47" s="243" t="s">
        <v>82</v>
      </c>
      <c r="D47" s="242"/>
      <c r="E47" s="243" t="s">
        <v>82</v>
      </c>
      <c r="F47" s="243" t="s">
        <v>11</v>
      </c>
      <c r="G47" s="242" t="s">
        <v>12</v>
      </c>
      <c r="H47" s="242"/>
      <c r="I47" s="243"/>
    </row>
    <row r="48" ht="23.25" spans="1:9">
      <c r="A48" s="242">
        <v>309001</v>
      </c>
      <c r="B48" s="242">
        <v>43</v>
      </c>
      <c r="C48" s="243" t="s">
        <v>83</v>
      </c>
      <c r="D48" s="242"/>
      <c r="E48" s="243" t="s">
        <v>83</v>
      </c>
      <c r="F48" s="243" t="s">
        <v>44</v>
      </c>
      <c r="G48" s="242" t="s">
        <v>12</v>
      </c>
      <c r="H48" s="242"/>
      <c r="I48" s="243"/>
    </row>
    <row r="49" ht="23.25" spans="1:9">
      <c r="A49" s="244">
        <v>115001</v>
      </c>
      <c r="B49" s="244">
        <v>44</v>
      </c>
      <c r="C49" s="245" t="s">
        <v>84</v>
      </c>
      <c r="D49" s="244" t="s">
        <v>16</v>
      </c>
      <c r="E49" s="245" t="s">
        <v>85</v>
      </c>
      <c r="F49" s="245" t="s">
        <v>34</v>
      </c>
      <c r="G49" s="244" t="s">
        <v>12</v>
      </c>
      <c r="H49" s="244"/>
      <c r="I49" s="245" t="s">
        <v>86</v>
      </c>
    </row>
    <row r="50" ht="23.25" spans="1:9">
      <c r="A50" s="242">
        <v>305001</v>
      </c>
      <c r="B50" s="242">
        <v>45</v>
      </c>
      <c r="C50" s="243" t="s">
        <v>87</v>
      </c>
      <c r="D50" s="242"/>
      <c r="E50" s="243" t="s">
        <v>87</v>
      </c>
      <c r="F50" s="243" t="s">
        <v>44</v>
      </c>
      <c r="G50" s="242" t="s">
        <v>12</v>
      </c>
      <c r="H50" s="242"/>
      <c r="I50" s="243"/>
    </row>
    <row r="51" ht="23.25" spans="1:9">
      <c r="A51" s="244">
        <v>119001</v>
      </c>
      <c r="B51" s="244">
        <v>46</v>
      </c>
      <c r="C51" s="245" t="s">
        <v>88</v>
      </c>
      <c r="D51" s="244" t="s">
        <v>16</v>
      </c>
      <c r="E51" s="245" t="s">
        <v>89</v>
      </c>
      <c r="F51" s="245" t="s">
        <v>11</v>
      </c>
      <c r="G51" s="244" t="s">
        <v>12</v>
      </c>
      <c r="H51" s="244"/>
      <c r="I51" s="245" t="s">
        <v>68</v>
      </c>
    </row>
    <row r="52" ht="23.25" spans="1:9">
      <c r="A52" s="242">
        <v>190001</v>
      </c>
      <c r="B52" s="242">
        <v>47</v>
      </c>
      <c r="C52" s="243" t="s">
        <v>90</v>
      </c>
      <c r="D52" s="242"/>
      <c r="E52" s="243" t="s">
        <v>90</v>
      </c>
      <c r="F52" s="243" t="s">
        <v>11</v>
      </c>
      <c r="G52" s="242" t="s">
        <v>12</v>
      </c>
      <c r="H52" s="242"/>
      <c r="I52" s="243"/>
    </row>
    <row r="53" ht="23.25" spans="1:9">
      <c r="A53" s="242">
        <v>112001</v>
      </c>
      <c r="B53" s="242">
        <v>48</v>
      </c>
      <c r="C53" s="243" t="s">
        <v>91</v>
      </c>
      <c r="D53" s="242"/>
      <c r="E53" s="243" t="s">
        <v>91</v>
      </c>
      <c r="F53" s="243" t="s">
        <v>11</v>
      </c>
      <c r="G53" s="242" t="s">
        <v>12</v>
      </c>
      <c r="H53" s="242"/>
      <c r="I53" s="243"/>
    </row>
    <row r="54" ht="23.25" spans="1:9">
      <c r="A54" s="242">
        <v>189001</v>
      </c>
      <c r="B54" s="242">
        <v>49</v>
      </c>
      <c r="C54" s="243" t="s">
        <v>92</v>
      </c>
      <c r="D54" s="242" t="s">
        <v>16</v>
      </c>
      <c r="E54" s="243" t="s">
        <v>93</v>
      </c>
      <c r="F54" s="243" t="s">
        <v>94</v>
      </c>
      <c r="G54" s="242" t="s">
        <v>12</v>
      </c>
      <c r="H54" s="242"/>
      <c r="I54" s="243"/>
    </row>
    <row r="55" ht="23.25" spans="1:9">
      <c r="A55" s="242">
        <v>118001</v>
      </c>
      <c r="B55" s="242">
        <v>50</v>
      </c>
      <c r="C55" s="243" t="s">
        <v>95</v>
      </c>
      <c r="D55" s="242" t="s">
        <v>16</v>
      </c>
      <c r="E55" s="243" t="s">
        <v>96</v>
      </c>
      <c r="F55" s="243" t="s">
        <v>11</v>
      </c>
      <c r="G55" s="242" t="s">
        <v>12</v>
      </c>
      <c r="H55" s="242"/>
      <c r="I55" s="243"/>
    </row>
    <row r="56" ht="23.25" spans="1:9">
      <c r="A56" s="244">
        <v>479001</v>
      </c>
      <c r="B56" s="244">
        <v>51</v>
      </c>
      <c r="C56" s="245" t="s">
        <v>97</v>
      </c>
      <c r="D56" s="244" t="s">
        <v>16</v>
      </c>
      <c r="E56" s="245" t="s">
        <v>98</v>
      </c>
      <c r="F56" s="245" t="s">
        <v>34</v>
      </c>
      <c r="G56" s="244" t="s">
        <v>12</v>
      </c>
      <c r="H56" s="244"/>
      <c r="I56" s="245" t="s">
        <v>81</v>
      </c>
    </row>
    <row r="57" ht="23.25" spans="1:9">
      <c r="A57" s="242">
        <v>468001</v>
      </c>
      <c r="B57" s="242">
        <v>52</v>
      </c>
      <c r="C57" s="243" t="s">
        <v>99</v>
      </c>
      <c r="D57" s="242"/>
      <c r="E57" s="243" t="s">
        <v>99</v>
      </c>
      <c r="F57" s="243" t="s">
        <v>34</v>
      </c>
      <c r="G57" s="242" t="s">
        <v>12</v>
      </c>
      <c r="H57" s="242"/>
      <c r="I57" s="243"/>
    </row>
    <row r="58" ht="23.25" spans="1:9">
      <c r="A58" s="242">
        <v>475001</v>
      </c>
      <c r="B58" s="242">
        <v>53</v>
      </c>
      <c r="C58" s="243" t="s">
        <v>100</v>
      </c>
      <c r="D58" s="242"/>
      <c r="E58" s="243" t="s">
        <v>100</v>
      </c>
      <c r="F58" s="243" t="s">
        <v>34</v>
      </c>
      <c r="G58" s="242" t="s">
        <v>12</v>
      </c>
      <c r="H58" s="242"/>
      <c r="I58" s="243"/>
    </row>
    <row r="59" ht="23.25" spans="1:9">
      <c r="A59" s="242">
        <v>476001</v>
      </c>
      <c r="B59" s="242">
        <v>54</v>
      </c>
      <c r="C59" s="243" t="s">
        <v>101</v>
      </c>
      <c r="D59" s="242"/>
      <c r="E59" s="243" t="s">
        <v>101</v>
      </c>
      <c r="F59" s="243" t="s">
        <v>34</v>
      </c>
      <c r="G59" s="242" t="s">
        <v>12</v>
      </c>
      <c r="H59" s="242"/>
      <c r="I59" s="243"/>
    </row>
    <row r="60" ht="23.25" spans="1:9">
      <c r="A60" s="242">
        <v>303001</v>
      </c>
      <c r="B60" s="242">
        <v>55</v>
      </c>
      <c r="C60" s="243" t="s">
        <v>102</v>
      </c>
      <c r="D60" s="242" t="s">
        <v>16</v>
      </c>
      <c r="E60" s="243" t="s">
        <v>103</v>
      </c>
      <c r="F60" s="243" t="s">
        <v>44</v>
      </c>
      <c r="G60" s="242" t="s">
        <v>12</v>
      </c>
      <c r="H60" s="242"/>
      <c r="I60" s="243"/>
    </row>
    <row r="61" ht="23.25" spans="1:9">
      <c r="A61" s="244">
        <v>337001</v>
      </c>
      <c r="B61" s="244">
        <v>56</v>
      </c>
      <c r="C61" s="245" t="s">
        <v>104</v>
      </c>
      <c r="D61" s="244" t="s">
        <v>16</v>
      </c>
      <c r="E61" s="245" t="s">
        <v>104</v>
      </c>
      <c r="F61" s="245" t="s">
        <v>29</v>
      </c>
      <c r="G61" s="244" t="s">
        <v>12</v>
      </c>
      <c r="H61" s="244"/>
      <c r="I61" s="245" t="s">
        <v>105</v>
      </c>
    </row>
    <row r="62" ht="23.25" spans="1:9">
      <c r="A62" s="244">
        <v>331001</v>
      </c>
      <c r="B62" s="244">
        <v>57</v>
      </c>
      <c r="C62" s="245" t="s">
        <v>106</v>
      </c>
      <c r="D62" s="244" t="s">
        <v>16</v>
      </c>
      <c r="E62" s="245" t="s">
        <v>107</v>
      </c>
      <c r="F62" s="245" t="s">
        <v>29</v>
      </c>
      <c r="G62" s="244" t="s">
        <v>12</v>
      </c>
      <c r="H62" s="244"/>
      <c r="I62" s="245" t="s">
        <v>108</v>
      </c>
    </row>
    <row r="63" ht="23.25" spans="1:9">
      <c r="A63" s="242">
        <v>338001</v>
      </c>
      <c r="B63" s="242">
        <v>58</v>
      </c>
      <c r="C63" s="243" t="s">
        <v>109</v>
      </c>
      <c r="D63" s="242"/>
      <c r="E63" s="243" t="s">
        <v>109</v>
      </c>
      <c r="F63" s="243" t="s">
        <v>29</v>
      </c>
      <c r="G63" s="242" t="s">
        <v>12</v>
      </c>
      <c r="H63" s="242"/>
      <c r="I63" s="243"/>
    </row>
    <row r="64" ht="23.25" spans="1:9">
      <c r="A64" s="242">
        <v>273001</v>
      </c>
      <c r="B64" s="242">
        <v>59</v>
      </c>
      <c r="C64" s="243" t="s">
        <v>110</v>
      </c>
      <c r="D64" s="242"/>
      <c r="E64" s="243" t="s">
        <v>110</v>
      </c>
      <c r="F64" s="243" t="s">
        <v>20</v>
      </c>
      <c r="G64" s="242" t="s">
        <v>12</v>
      </c>
      <c r="H64" s="242"/>
      <c r="I64" s="243"/>
    </row>
    <row r="65" ht="23.25" spans="1:9">
      <c r="A65" s="244"/>
      <c r="B65" s="244"/>
      <c r="C65" s="245" t="s">
        <v>111</v>
      </c>
      <c r="D65" s="244"/>
      <c r="E65" s="245" t="s">
        <v>58</v>
      </c>
      <c r="F65" s="245" t="s">
        <v>59</v>
      </c>
      <c r="G65" s="244"/>
      <c r="H65" s="244"/>
      <c r="I65" s="245" t="s">
        <v>112</v>
      </c>
    </row>
    <row r="66" ht="23.25" spans="1:9">
      <c r="A66" s="242">
        <v>265001</v>
      </c>
      <c r="B66" s="242">
        <v>60</v>
      </c>
      <c r="C66" s="243" t="s">
        <v>113</v>
      </c>
      <c r="D66" s="242"/>
      <c r="E66" s="243" t="s">
        <v>113</v>
      </c>
      <c r="F66" s="243" t="s">
        <v>20</v>
      </c>
      <c r="G66" s="242" t="s">
        <v>12</v>
      </c>
      <c r="H66" s="242"/>
      <c r="I66" s="243"/>
    </row>
    <row r="67" ht="23.25" spans="1:9">
      <c r="A67" s="242">
        <v>127001</v>
      </c>
      <c r="B67" s="242">
        <v>61</v>
      </c>
      <c r="C67" s="243" t="s">
        <v>114</v>
      </c>
      <c r="D67" s="242"/>
      <c r="E67" s="243" t="s">
        <v>114</v>
      </c>
      <c r="F67" s="243" t="s">
        <v>11</v>
      </c>
      <c r="G67" s="242" t="s">
        <v>12</v>
      </c>
      <c r="H67" s="242"/>
      <c r="I67" s="243"/>
    </row>
    <row r="68" ht="23.25" spans="1:9">
      <c r="A68" s="242">
        <v>128001</v>
      </c>
      <c r="B68" s="242">
        <v>62</v>
      </c>
      <c r="C68" s="243" t="s">
        <v>115</v>
      </c>
      <c r="D68" s="242"/>
      <c r="E68" s="243" t="s">
        <v>115</v>
      </c>
      <c r="F68" s="243" t="s">
        <v>11</v>
      </c>
      <c r="G68" s="242" t="s">
        <v>12</v>
      </c>
      <c r="H68" s="242"/>
      <c r="I68" s="243"/>
    </row>
    <row r="69" ht="23.25" spans="1:9">
      <c r="A69" s="242">
        <v>129001</v>
      </c>
      <c r="B69" s="242">
        <v>63</v>
      </c>
      <c r="C69" s="243" t="s">
        <v>116</v>
      </c>
      <c r="D69" s="242"/>
      <c r="E69" s="243" t="s">
        <v>116</v>
      </c>
      <c r="F69" s="243" t="s">
        <v>11</v>
      </c>
      <c r="G69" s="242" t="s">
        <v>12</v>
      </c>
      <c r="H69" s="242"/>
      <c r="I69" s="243"/>
    </row>
    <row r="70" ht="23.25" spans="1:9">
      <c r="A70" s="242">
        <v>132001</v>
      </c>
      <c r="B70" s="242">
        <v>64</v>
      </c>
      <c r="C70" s="243" t="s">
        <v>117</v>
      </c>
      <c r="D70" s="242"/>
      <c r="E70" s="243" t="s">
        <v>117</v>
      </c>
      <c r="F70" s="243" t="s">
        <v>11</v>
      </c>
      <c r="G70" s="242" t="s">
        <v>12</v>
      </c>
      <c r="H70" s="242"/>
      <c r="I70" s="243"/>
    </row>
    <row r="71" ht="23.25" spans="1:9">
      <c r="A71" s="242">
        <v>301001</v>
      </c>
      <c r="B71" s="242">
        <v>65</v>
      </c>
      <c r="C71" s="243" t="s">
        <v>118</v>
      </c>
      <c r="D71" s="242"/>
      <c r="E71" s="243" t="s">
        <v>118</v>
      </c>
      <c r="F71" s="243" t="s">
        <v>44</v>
      </c>
      <c r="G71" s="242" t="s">
        <v>12</v>
      </c>
      <c r="H71" s="242"/>
      <c r="I71" s="243"/>
    </row>
    <row r="72" ht="23.25" spans="1:9">
      <c r="A72" s="242">
        <v>269001</v>
      </c>
      <c r="B72" s="242">
        <v>66</v>
      </c>
      <c r="C72" s="243" t="s">
        <v>119</v>
      </c>
      <c r="D72" s="242"/>
      <c r="E72" s="243" t="s">
        <v>119</v>
      </c>
      <c r="F72" s="243" t="s">
        <v>20</v>
      </c>
      <c r="G72" s="242" t="s">
        <v>12</v>
      </c>
      <c r="H72" s="242"/>
      <c r="I72" s="243"/>
    </row>
    <row r="73" ht="23.25" spans="1:9">
      <c r="A73" s="242">
        <v>164001</v>
      </c>
      <c r="B73" s="242">
        <v>67</v>
      </c>
      <c r="C73" s="243" t="s">
        <v>120</v>
      </c>
      <c r="D73" s="242"/>
      <c r="E73" s="243" t="s">
        <v>120</v>
      </c>
      <c r="F73" s="243" t="s">
        <v>11</v>
      </c>
      <c r="G73" s="242" t="s">
        <v>12</v>
      </c>
      <c r="H73" s="242"/>
      <c r="I73" s="243"/>
    </row>
    <row r="74" ht="23.25" spans="1:9">
      <c r="A74" s="242">
        <v>165001</v>
      </c>
      <c r="B74" s="242">
        <v>68</v>
      </c>
      <c r="C74" s="243" t="s">
        <v>121</v>
      </c>
      <c r="D74" s="242"/>
      <c r="E74" s="243" t="s">
        <v>121</v>
      </c>
      <c r="F74" s="243" t="s">
        <v>11</v>
      </c>
      <c r="G74" s="242" t="s">
        <v>12</v>
      </c>
      <c r="H74" s="242"/>
      <c r="I74" s="243"/>
    </row>
    <row r="75" ht="23.25" spans="1:9">
      <c r="A75" s="242">
        <v>166001</v>
      </c>
      <c r="B75" s="242">
        <v>69</v>
      </c>
      <c r="C75" s="243" t="s">
        <v>122</v>
      </c>
      <c r="D75" s="242"/>
      <c r="E75" s="243" t="s">
        <v>122</v>
      </c>
      <c r="F75" s="243" t="s">
        <v>11</v>
      </c>
      <c r="G75" s="242" t="s">
        <v>12</v>
      </c>
      <c r="H75" s="242"/>
      <c r="I75" s="243"/>
    </row>
    <row r="76" ht="23.25" spans="1:9">
      <c r="A76" s="242">
        <v>167001</v>
      </c>
      <c r="B76" s="242">
        <v>70</v>
      </c>
      <c r="C76" s="243" t="s">
        <v>123</v>
      </c>
      <c r="D76" s="242"/>
      <c r="E76" s="243" t="s">
        <v>123</v>
      </c>
      <c r="F76" s="243" t="s">
        <v>11</v>
      </c>
      <c r="G76" s="242" t="s">
        <v>12</v>
      </c>
      <c r="H76" s="242"/>
      <c r="I76" s="243"/>
    </row>
    <row r="77" ht="23.25" spans="1:9">
      <c r="A77" s="242">
        <v>168001</v>
      </c>
      <c r="B77" s="242">
        <v>71</v>
      </c>
      <c r="C77" s="243" t="s">
        <v>124</v>
      </c>
      <c r="D77" s="242"/>
      <c r="E77" s="243" t="s">
        <v>124</v>
      </c>
      <c r="F77" s="243" t="s">
        <v>11</v>
      </c>
      <c r="G77" s="242" t="s">
        <v>12</v>
      </c>
      <c r="H77" s="242"/>
      <c r="I77" s="243"/>
    </row>
    <row r="78" ht="23.25" spans="1:9">
      <c r="A78" s="242">
        <v>187001</v>
      </c>
      <c r="B78" s="242">
        <v>72</v>
      </c>
      <c r="C78" s="243" t="s">
        <v>125</v>
      </c>
      <c r="D78" s="242"/>
      <c r="E78" s="243" t="s">
        <v>125</v>
      </c>
      <c r="F78" s="243" t="s">
        <v>11</v>
      </c>
      <c r="G78" s="242" t="s">
        <v>12</v>
      </c>
      <c r="H78" s="242"/>
      <c r="I78" s="243"/>
    </row>
    <row r="79" ht="23.25" spans="1:9">
      <c r="A79" s="242">
        <v>192001</v>
      </c>
      <c r="B79" s="242">
        <v>73</v>
      </c>
      <c r="C79" s="243" t="s">
        <v>126</v>
      </c>
      <c r="D79" s="242"/>
      <c r="E79" s="243" t="s">
        <v>126</v>
      </c>
      <c r="F79" s="243" t="s">
        <v>11</v>
      </c>
      <c r="G79" s="242" t="s">
        <v>12</v>
      </c>
      <c r="H79" s="242"/>
      <c r="I79" s="243"/>
    </row>
    <row r="80" ht="23.25" spans="1:9">
      <c r="A80" s="242">
        <v>159001</v>
      </c>
      <c r="B80" s="242">
        <v>74</v>
      </c>
      <c r="C80" s="243" t="s">
        <v>127</v>
      </c>
      <c r="D80" s="242"/>
      <c r="E80" s="243" t="s">
        <v>127</v>
      </c>
      <c r="F80" s="243" t="s">
        <v>11</v>
      </c>
      <c r="G80" s="242" t="s">
        <v>12</v>
      </c>
      <c r="H80" s="242"/>
      <c r="I80" s="243"/>
    </row>
    <row r="81" ht="23.25" spans="1:9">
      <c r="A81" s="242">
        <v>160001</v>
      </c>
      <c r="B81" s="242">
        <v>75</v>
      </c>
      <c r="C81" s="243" t="s">
        <v>128</v>
      </c>
      <c r="D81" s="242"/>
      <c r="E81" s="243" t="s">
        <v>128</v>
      </c>
      <c r="F81" s="243" t="s">
        <v>11</v>
      </c>
      <c r="G81" s="242" t="s">
        <v>12</v>
      </c>
      <c r="H81" s="242"/>
      <c r="I81" s="243"/>
    </row>
    <row r="82" ht="23.25" spans="1:9">
      <c r="A82" s="242">
        <v>161001</v>
      </c>
      <c r="B82" s="242">
        <v>76</v>
      </c>
      <c r="C82" s="243" t="s">
        <v>129</v>
      </c>
      <c r="D82" s="242"/>
      <c r="E82" s="243" t="s">
        <v>129</v>
      </c>
      <c r="F82" s="243" t="s">
        <v>11</v>
      </c>
      <c r="G82" s="242" t="s">
        <v>12</v>
      </c>
      <c r="H82" s="242"/>
      <c r="I82" s="243"/>
    </row>
    <row r="83" ht="23.25" spans="1:9">
      <c r="A83" s="242">
        <v>162001</v>
      </c>
      <c r="B83" s="242">
        <v>77</v>
      </c>
      <c r="C83" s="243" t="s">
        <v>130</v>
      </c>
      <c r="D83" s="242"/>
      <c r="E83" s="243" t="s">
        <v>130</v>
      </c>
      <c r="F83" s="243" t="s">
        <v>11</v>
      </c>
      <c r="G83" s="242" t="s">
        <v>12</v>
      </c>
      <c r="H83" s="242"/>
      <c r="I83" s="243"/>
    </row>
    <row r="84" ht="23.25" spans="1:9">
      <c r="A84" s="242">
        <v>163001</v>
      </c>
      <c r="B84" s="242">
        <v>78</v>
      </c>
      <c r="C84" s="243" t="s">
        <v>131</v>
      </c>
      <c r="D84" s="242"/>
      <c r="E84" s="243" t="s">
        <v>131</v>
      </c>
      <c r="F84" s="243" t="s">
        <v>11</v>
      </c>
      <c r="G84" s="242" t="s">
        <v>12</v>
      </c>
      <c r="H84" s="242"/>
      <c r="I84" s="243"/>
    </row>
    <row r="85" ht="23.25" spans="1:9">
      <c r="A85" s="242">
        <v>186001</v>
      </c>
      <c r="B85" s="242">
        <v>79</v>
      </c>
      <c r="C85" s="243" t="s">
        <v>132</v>
      </c>
      <c r="D85" s="242"/>
      <c r="E85" s="243" t="s">
        <v>132</v>
      </c>
      <c r="F85" s="243" t="s">
        <v>11</v>
      </c>
      <c r="G85" s="242" t="s">
        <v>12</v>
      </c>
      <c r="H85" s="242"/>
      <c r="I85" s="243"/>
    </row>
    <row r="86" ht="23.25" spans="1:9">
      <c r="A86" s="242">
        <v>191001</v>
      </c>
      <c r="B86" s="242">
        <v>80</v>
      </c>
      <c r="C86" s="243" t="s">
        <v>133</v>
      </c>
      <c r="D86" s="242"/>
      <c r="E86" s="243" t="s">
        <v>133</v>
      </c>
      <c r="F86" s="243" t="s">
        <v>11</v>
      </c>
      <c r="G86" s="242" t="s">
        <v>12</v>
      </c>
      <c r="H86" s="242"/>
      <c r="I86" s="243"/>
    </row>
    <row r="87" ht="23.25" spans="1:9">
      <c r="A87" s="242">
        <v>137001</v>
      </c>
      <c r="B87" s="242">
        <v>81</v>
      </c>
      <c r="C87" s="243" t="s">
        <v>134</v>
      </c>
      <c r="D87" s="242"/>
      <c r="E87" s="243" t="s">
        <v>134</v>
      </c>
      <c r="F87" s="243" t="s">
        <v>11</v>
      </c>
      <c r="G87" s="242" t="s">
        <v>12</v>
      </c>
      <c r="H87" s="242"/>
      <c r="I87" s="243"/>
    </row>
    <row r="88" ht="23.25" spans="1:9">
      <c r="A88" s="242">
        <v>138001</v>
      </c>
      <c r="B88" s="242">
        <v>82</v>
      </c>
      <c r="C88" s="243" t="s">
        <v>135</v>
      </c>
      <c r="D88" s="242"/>
      <c r="E88" s="243" t="s">
        <v>135</v>
      </c>
      <c r="F88" s="243" t="s">
        <v>11</v>
      </c>
      <c r="G88" s="242" t="s">
        <v>12</v>
      </c>
      <c r="H88" s="242"/>
      <c r="I88" s="243"/>
    </row>
    <row r="89" ht="23.25" spans="1:9">
      <c r="A89" s="242">
        <v>139001</v>
      </c>
      <c r="B89" s="242">
        <v>83</v>
      </c>
      <c r="C89" s="243" t="s">
        <v>136</v>
      </c>
      <c r="D89" s="242"/>
      <c r="E89" s="243" t="s">
        <v>136</v>
      </c>
      <c r="F89" s="243" t="s">
        <v>11</v>
      </c>
      <c r="G89" s="242" t="s">
        <v>12</v>
      </c>
      <c r="H89" s="242"/>
      <c r="I89" s="243"/>
    </row>
    <row r="90" ht="23.25" spans="1:9">
      <c r="A90" s="242">
        <v>140001</v>
      </c>
      <c r="B90" s="242">
        <v>84</v>
      </c>
      <c r="C90" s="243" t="s">
        <v>137</v>
      </c>
      <c r="D90" s="242"/>
      <c r="E90" s="243" t="s">
        <v>137</v>
      </c>
      <c r="F90" s="243" t="s">
        <v>11</v>
      </c>
      <c r="G90" s="242" t="s">
        <v>12</v>
      </c>
      <c r="H90" s="242"/>
      <c r="I90" s="243"/>
    </row>
    <row r="91" ht="23.25" spans="1:9">
      <c r="A91" s="242">
        <v>141001</v>
      </c>
      <c r="B91" s="242">
        <v>85</v>
      </c>
      <c r="C91" s="243" t="s">
        <v>138</v>
      </c>
      <c r="D91" s="242"/>
      <c r="E91" s="243" t="s">
        <v>138</v>
      </c>
      <c r="F91" s="243" t="s">
        <v>11</v>
      </c>
      <c r="G91" s="242" t="s">
        <v>12</v>
      </c>
      <c r="H91" s="242"/>
      <c r="I91" s="243"/>
    </row>
    <row r="92" ht="23.25" spans="1:9">
      <c r="A92" s="242">
        <v>142001</v>
      </c>
      <c r="B92" s="242">
        <v>86</v>
      </c>
      <c r="C92" s="243" t="s">
        <v>139</v>
      </c>
      <c r="D92" s="242"/>
      <c r="E92" s="243" t="s">
        <v>139</v>
      </c>
      <c r="F92" s="243" t="s">
        <v>11</v>
      </c>
      <c r="G92" s="242" t="s">
        <v>12</v>
      </c>
      <c r="H92" s="242"/>
      <c r="I92" s="243"/>
    </row>
    <row r="93" ht="23.25" spans="1:9">
      <c r="A93" s="242">
        <v>143001</v>
      </c>
      <c r="B93" s="242">
        <v>87</v>
      </c>
      <c r="C93" s="243" t="s">
        <v>140</v>
      </c>
      <c r="D93" s="242"/>
      <c r="E93" s="243" t="s">
        <v>140</v>
      </c>
      <c r="F93" s="243" t="s">
        <v>11</v>
      </c>
      <c r="G93" s="242" t="s">
        <v>12</v>
      </c>
      <c r="H93" s="242"/>
      <c r="I93" s="243"/>
    </row>
    <row r="94" ht="23.25" spans="1:9">
      <c r="A94" s="242">
        <v>134001</v>
      </c>
      <c r="B94" s="242">
        <v>88</v>
      </c>
      <c r="C94" s="243" t="s">
        <v>141</v>
      </c>
      <c r="D94" s="242"/>
      <c r="E94" s="243" t="s">
        <v>141</v>
      </c>
      <c r="F94" s="243" t="s">
        <v>11</v>
      </c>
      <c r="G94" s="242" t="s">
        <v>12</v>
      </c>
      <c r="H94" s="242"/>
      <c r="I94" s="243"/>
    </row>
    <row r="95" ht="23.25" spans="1:9">
      <c r="A95" s="242">
        <v>133001</v>
      </c>
      <c r="B95" s="242">
        <v>89</v>
      </c>
      <c r="C95" s="243" t="s">
        <v>142</v>
      </c>
      <c r="D95" s="242"/>
      <c r="E95" s="243" t="s">
        <v>142</v>
      </c>
      <c r="F95" s="243" t="s">
        <v>11</v>
      </c>
      <c r="G95" s="242" t="s">
        <v>12</v>
      </c>
      <c r="H95" s="242"/>
      <c r="I95" s="243"/>
    </row>
    <row r="96" ht="23.25" spans="1:9">
      <c r="A96" s="242">
        <v>135001</v>
      </c>
      <c r="B96" s="242">
        <v>90</v>
      </c>
      <c r="C96" s="243" t="s">
        <v>143</v>
      </c>
      <c r="D96" s="242"/>
      <c r="E96" s="243" t="s">
        <v>143</v>
      </c>
      <c r="F96" s="243" t="s">
        <v>11</v>
      </c>
      <c r="G96" s="242" t="s">
        <v>12</v>
      </c>
      <c r="H96" s="242"/>
      <c r="I96" s="243"/>
    </row>
    <row r="97" ht="23.25" spans="1:9">
      <c r="A97" s="242">
        <v>175001</v>
      </c>
      <c r="B97" s="242">
        <v>91</v>
      </c>
      <c r="C97" s="243" t="s">
        <v>144</v>
      </c>
      <c r="D97" s="242"/>
      <c r="E97" s="243" t="s">
        <v>144</v>
      </c>
      <c r="F97" s="243" t="s">
        <v>11</v>
      </c>
      <c r="G97" s="242" t="s">
        <v>12</v>
      </c>
      <c r="H97" s="242"/>
      <c r="I97" s="243"/>
    </row>
    <row r="98" ht="23.25" spans="1:9">
      <c r="A98" s="242">
        <v>255001</v>
      </c>
      <c r="B98" s="242">
        <v>92</v>
      </c>
      <c r="C98" s="243" t="s">
        <v>145</v>
      </c>
      <c r="D98" s="242"/>
      <c r="E98" s="243" t="s">
        <v>145</v>
      </c>
      <c r="F98" s="243" t="s">
        <v>20</v>
      </c>
      <c r="G98" s="242" t="s">
        <v>12</v>
      </c>
      <c r="H98" s="242"/>
      <c r="I98" s="243"/>
    </row>
    <row r="99" ht="23.25" spans="1:9">
      <c r="A99" s="242">
        <v>267001</v>
      </c>
      <c r="B99" s="242">
        <v>93</v>
      </c>
      <c r="C99" s="243" t="s">
        <v>146</v>
      </c>
      <c r="D99" s="242"/>
      <c r="E99" s="243" t="s">
        <v>146</v>
      </c>
      <c r="F99" s="243" t="s">
        <v>20</v>
      </c>
      <c r="G99" s="242" t="s">
        <v>12</v>
      </c>
      <c r="H99" s="242"/>
      <c r="I99" s="243"/>
    </row>
    <row r="100" ht="23.25" spans="1:9">
      <c r="A100" s="242">
        <v>144001</v>
      </c>
      <c r="B100" s="242">
        <v>94</v>
      </c>
      <c r="C100" s="243" t="s">
        <v>147</v>
      </c>
      <c r="D100" s="242"/>
      <c r="E100" s="243" t="s">
        <v>147</v>
      </c>
      <c r="F100" s="243" t="s">
        <v>11</v>
      </c>
      <c r="G100" s="242" t="s">
        <v>12</v>
      </c>
      <c r="H100" s="242"/>
      <c r="I100" s="243"/>
    </row>
    <row r="101" ht="23.25" spans="1:9">
      <c r="A101" s="242">
        <v>259001</v>
      </c>
      <c r="B101" s="242">
        <v>95</v>
      </c>
      <c r="C101" s="243" t="s">
        <v>148</v>
      </c>
      <c r="D101" s="242"/>
      <c r="E101" s="243" t="s">
        <v>148</v>
      </c>
      <c r="F101" s="243" t="s">
        <v>20</v>
      </c>
      <c r="G101" s="242" t="s">
        <v>12</v>
      </c>
      <c r="H101" s="242"/>
      <c r="I101" s="243"/>
    </row>
    <row r="102" ht="23.25" spans="1:9">
      <c r="A102" s="242">
        <v>260001</v>
      </c>
      <c r="B102" s="242">
        <v>96</v>
      </c>
      <c r="C102" s="243" t="s">
        <v>149</v>
      </c>
      <c r="D102" s="242"/>
      <c r="E102" s="243" t="s">
        <v>149</v>
      </c>
      <c r="F102" s="243" t="s">
        <v>20</v>
      </c>
      <c r="G102" s="242" t="s">
        <v>12</v>
      </c>
      <c r="H102" s="242"/>
      <c r="I102" s="243"/>
    </row>
    <row r="103" ht="23.25" spans="1:9">
      <c r="A103" s="242">
        <v>185001</v>
      </c>
      <c r="B103" s="242">
        <v>97</v>
      </c>
      <c r="C103" s="243" t="s">
        <v>150</v>
      </c>
      <c r="D103" s="242"/>
      <c r="E103" s="243" t="s">
        <v>150</v>
      </c>
      <c r="F103" s="243" t="s">
        <v>11</v>
      </c>
      <c r="G103" s="242" t="s">
        <v>12</v>
      </c>
      <c r="H103" s="242"/>
      <c r="I103" s="243"/>
    </row>
    <row r="104" ht="23.25" spans="1:9">
      <c r="A104" s="242">
        <v>333001</v>
      </c>
      <c r="B104" s="242">
        <v>98</v>
      </c>
      <c r="C104" s="243" t="s">
        <v>151</v>
      </c>
      <c r="D104" s="242"/>
      <c r="E104" s="243" t="s">
        <v>151</v>
      </c>
      <c r="F104" s="243" t="s">
        <v>29</v>
      </c>
      <c r="G104" s="242" t="s">
        <v>12</v>
      </c>
      <c r="H104" s="242"/>
      <c r="I104" s="243"/>
    </row>
    <row r="105" ht="23.25" spans="1:9">
      <c r="A105" s="242">
        <v>122001</v>
      </c>
      <c r="B105" s="242">
        <v>99</v>
      </c>
      <c r="C105" s="243" t="s">
        <v>152</v>
      </c>
      <c r="D105" s="242"/>
      <c r="E105" s="243" t="s">
        <v>152</v>
      </c>
      <c r="F105" s="243" t="s">
        <v>34</v>
      </c>
      <c r="G105" s="242" t="s">
        <v>12</v>
      </c>
      <c r="H105" s="242"/>
      <c r="I105" s="243"/>
    </row>
    <row r="106" ht="23.25" spans="1:9">
      <c r="A106" s="242">
        <v>136001</v>
      </c>
      <c r="B106" s="242">
        <v>100</v>
      </c>
      <c r="C106" s="243" t="s">
        <v>153</v>
      </c>
      <c r="D106" s="242"/>
      <c r="E106" s="243" t="s">
        <v>153</v>
      </c>
      <c r="F106" s="243" t="s">
        <v>29</v>
      </c>
      <c r="G106" s="242" t="s">
        <v>12</v>
      </c>
      <c r="H106" s="242"/>
      <c r="I106" s="243"/>
    </row>
    <row r="107" ht="23.25" spans="1:9">
      <c r="A107" s="242">
        <v>251001</v>
      </c>
      <c r="B107" s="242">
        <v>101</v>
      </c>
      <c r="C107" s="243" t="s">
        <v>154</v>
      </c>
      <c r="D107" s="242"/>
      <c r="E107" s="243" t="s">
        <v>154</v>
      </c>
      <c r="F107" s="243" t="s">
        <v>20</v>
      </c>
      <c r="G107" s="242" t="s">
        <v>12</v>
      </c>
      <c r="H107" s="242"/>
      <c r="I107" s="243"/>
    </row>
    <row r="108" ht="23.25" spans="1:9">
      <c r="A108" s="242">
        <v>174001</v>
      </c>
      <c r="B108" s="242">
        <v>102</v>
      </c>
      <c r="C108" s="243" t="s">
        <v>155</v>
      </c>
      <c r="D108" s="242"/>
      <c r="E108" s="243" t="s">
        <v>155</v>
      </c>
      <c r="F108" s="243" t="s">
        <v>11</v>
      </c>
      <c r="G108" s="242" t="s">
        <v>12</v>
      </c>
      <c r="H108" s="242"/>
      <c r="I108" s="243"/>
    </row>
    <row r="109" ht="23.25" spans="1:9">
      <c r="A109" s="242">
        <v>268001</v>
      </c>
      <c r="B109" s="242">
        <v>103</v>
      </c>
      <c r="C109" s="243" t="s">
        <v>156</v>
      </c>
      <c r="D109" s="242"/>
      <c r="E109" s="243" t="s">
        <v>156</v>
      </c>
      <c r="F109" s="243" t="s">
        <v>20</v>
      </c>
      <c r="G109" s="242" t="s">
        <v>12</v>
      </c>
      <c r="H109" s="242"/>
      <c r="I109" s="243"/>
    </row>
    <row r="110" ht="23.25" spans="1:9">
      <c r="A110" s="242">
        <v>258001</v>
      </c>
      <c r="B110" s="242">
        <v>104</v>
      </c>
      <c r="C110" s="243" t="s">
        <v>157</v>
      </c>
      <c r="D110" s="242"/>
      <c r="E110" s="243" t="s">
        <v>157</v>
      </c>
      <c r="F110" s="243" t="s">
        <v>20</v>
      </c>
      <c r="G110" s="242" t="s">
        <v>12</v>
      </c>
      <c r="H110" s="242"/>
      <c r="I110" s="243"/>
    </row>
    <row r="111" ht="23.25" spans="1:9">
      <c r="A111" s="242">
        <v>252002</v>
      </c>
      <c r="B111" s="242">
        <v>105</v>
      </c>
      <c r="C111" s="243" t="s">
        <v>158</v>
      </c>
      <c r="D111" s="242"/>
      <c r="E111" s="243" t="s">
        <v>158</v>
      </c>
      <c r="F111" s="243" t="s">
        <v>11</v>
      </c>
      <c r="G111" s="242" t="s">
        <v>12</v>
      </c>
      <c r="H111" s="242"/>
      <c r="I111" s="243"/>
    </row>
    <row r="112" ht="23.25" spans="1:9">
      <c r="A112" s="242">
        <v>256001</v>
      </c>
      <c r="B112" s="242">
        <v>106</v>
      </c>
      <c r="C112" s="243" t="s">
        <v>159</v>
      </c>
      <c r="D112" s="242"/>
      <c r="E112" s="243" t="s">
        <v>159</v>
      </c>
      <c r="F112" s="243" t="s">
        <v>20</v>
      </c>
      <c r="G112" s="242" t="s">
        <v>12</v>
      </c>
      <c r="H112" s="242"/>
      <c r="I112" s="243"/>
    </row>
    <row r="113" ht="23.25" spans="1:9">
      <c r="A113" s="242">
        <v>272001</v>
      </c>
      <c r="B113" s="242">
        <v>107</v>
      </c>
      <c r="C113" s="243" t="s">
        <v>160</v>
      </c>
      <c r="D113" s="242"/>
      <c r="E113" s="243" t="s">
        <v>160</v>
      </c>
      <c r="F113" s="243" t="s">
        <v>20</v>
      </c>
      <c r="G113" s="242" t="s">
        <v>12</v>
      </c>
      <c r="H113" s="242"/>
      <c r="I113" s="243"/>
    </row>
    <row r="114" ht="23.25" spans="1:9">
      <c r="A114" s="242">
        <v>311001</v>
      </c>
      <c r="B114" s="242">
        <v>108</v>
      </c>
      <c r="C114" s="243" t="s">
        <v>161</v>
      </c>
      <c r="D114" s="242"/>
      <c r="E114" s="243" t="s">
        <v>161</v>
      </c>
      <c r="F114" s="243" t="s">
        <v>44</v>
      </c>
      <c r="G114" s="242" t="s">
        <v>12</v>
      </c>
      <c r="H114" s="242"/>
      <c r="I114" s="243"/>
    </row>
    <row r="115" ht="23.25" spans="1:9">
      <c r="A115" s="242">
        <v>312001</v>
      </c>
      <c r="B115" s="242">
        <v>109</v>
      </c>
      <c r="C115" s="243" t="s">
        <v>162</v>
      </c>
      <c r="D115" s="242"/>
      <c r="E115" s="243" t="s">
        <v>162</v>
      </c>
      <c r="F115" s="243" t="s">
        <v>44</v>
      </c>
      <c r="G115" s="242" t="s">
        <v>12</v>
      </c>
      <c r="H115" s="242"/>
      <c r="I115" s="243"/>
    </row>
    <row r="116" ht="23.25" spans="1:9">
      <c r="A116" s="242">
        <v>314001</v>
      </c>
      <c r="B116" s="242">
        <v>110</v>
      </c>
      <c r="C116" s="243" t="s">
        <v>163</v>
      </c>
      <c r="D116" s="242"/>
      <c r="E116" s="243" t="s">
        <v>163</v>
      </c>
      <c r="F116" s="243" t="s">
        <v>44</v>
      </c>
      <c r="G116" s="242" t="s">
        <v>12</v>
      </c>
      <c r="H116" s="242"/>
      <c r="I116" s="243"/>
    </row>
    <row r="117" ht="23.25" spans="1:9">
      <c r="A117" s="242">
        <v>371001</v>
      </c>
      <c r="B117" s="242">
        <v>111</v>
      </c>
      <c r="C117" s="243" t="s">
        <v>164</v>
      </c>
      <c r="D117" s="242"/>
      <c r="E117" s="243" t="s">
        <v>164</v>
      </c>
      <c r="F117" s="243" t="s">
        <v>34</v>
      </c>
      <c r="G117" s="242" t="s">
        <v>12</v>
      </c>
      <c r="H117" s="242"/>
      <c r="I117" s="243"/>
    </row>
    <row r="118" ht="23.25" spans="1:9">
      <c r="A118" s="242">
        <v>372001</v>
      </c>
      <c r="B118" s="242">
        <v>112</v>
      </c>
      <c r="C118" s="243" t="s">
        <v>165</v>
      </c>
      <c r="D118" s="242"/>
      <c r="E118" s="243" t="s">
        <v>165</v>
      </c>
      <c r="F118" s="243" t="s">
        <v>34</v>
      </c>
      <c r="G118" s="242" t="s">
        <v>12</v>
      </c>
      <c r="H118" s="242"/>
      <c r="I118" s="243"/>
    </row>
    <row r="119" ht="23.25" spans="1:9">
      <c r="A119" s="242">
        <v>415001</v>
      </c>
      <c r="B119" s="242">
        <v>113</v>
      </c>
      <c r="C119" s="243" t="s">
        <v>166</v>
      </c>
      <c r="D119" s="242"/>
      <c r="E119" s="243" t="s">
        <v>166</v>
      </c>
      <c r="F119" s="243" t="s">
        <v>31</v>
      </c>
      <c r="G119" s="242" t="s">
        <v>12</v>
      </c>
      <c r="H119" s="242"/>
      <c r="I119" s="243"/>
    </row>
    <row r="120" ht="23.25" spans="1:9">
      <c r="A120" s="242">
        <v>426001</v>
      </c>
      <c r="B120" s="242">
        <v>114</v>
      </c>
      <c r="C120" s="243" t="s">
        <v>167</v>
      </c>
      <c r="D120" s="242"/>
      <c r="E120" s="243" t="s">
        <v>167</v>
      </c>
      <c r="F120" s="243" t="s">
        <v>31</v>
      </c>
      <c r="G120" s="242" t="s">
        <v>12</v>
      </c>
      <c r="H120" s="242"/>
      <c r="I120" s="243"/>
    </row>
    <row r="121" ht="23.25" spans="1:9">
      <c r="A121" s="242">
        <v>412001</v>
      </c>
      <c r="B121" s="242">
        <v>115</v>
      </c>
      <c r="C121" s="243" t="s">
        <v>168</v>
      </c>
      <c r="D121" s="242"/>
      <c r="E121" s="243" t="s">
        <v>168</v>
      </c>
      <c r="F121" s="243" t="s">
        <v>31</v>
      </c>
      <c r="G121" s="242" t="s">
        <v>12</v>
      </c>
      <c r="H121" s="242"/>
      <c r="I121" s="243"/>
    </row>
    <row r="122" ht="23.25" spans="1:9">
      <c r="A122" s="242">
        <v>336001</v>
      </c>
      <c r="B122" s="242">
        <v>116</v>
      </c>
      <c r="C122" s="243" t="s">
        <v>169</v>
      </c>
      <c r="D122" s="242"/>
      <c r="E122" s="243" t="s">
        <v>169</v>
      </c>
      <c r="F122" s="243" t="s">
        <v>29</v>
      </c>
      <c r="G122" s="242" t="s">
        <v>12</v>
      </c>
      <c r="H122" s="242"/>
      <c r="I122" s="243"/>
    </row>
    <row r="123" ht="23.25" spans="1:9">
      <c r="A123" s="242">
        <v>474001</v>
      </c>
      <c r="B123" s="242">
        <v>117</v>
      </c>
      <c r="C123" s="243" t="s">
        <v>170</v>
      </c>
      <c r="D123" s="242"/>
      <c r="E123" s="243" t="s">
        <v>170</v>
      </c>
      <c r="F123" s="243" t="s">
        <v>34</v>
      </c>
      <c r="G123" s="242" t="s">
        <v>12</v>
      </c>
      <c r="H123" s="242"/>
      <c r="I123" s="243"/>
    </row>
    <row r="124" ht="23.25" spans="1:9">
      <c r="A124" s="242">
        <v>478001</v>
      </c>
      <c r="B124" s="242">
        <v>118</v>
      </c>
      <c r="C124" s="243" t="s">
        <v>171</v>
      </c>
      <c r="D124" s="242"/>
      <c r="E124" s="243" t="s">
        <v>171</v>
      </c>
      <c r="F124" s="243" t="s">
        <v>34</v>
      </c>
      <c r="G124" s="242" t="s">
        <v>12</v>
      </c>
      <c r="H124" s="242"/>
      <c r="I124" s="243"/>
    </row>
    <row r="125" ht="23.25" spans="1:9">
      <c r="A125" s="242">
        <v>370001</v>
      </c>
      <c r="B125" s="242">
        <v>119</v>
      </c>
      <c r="C125" s="243" t="s">
        <v>172</v>
      </c>
      <c r="D125" s="242"/>
      <c r="E125" s="243" t="s">
        <v>172</v>
      </c>
      <c r="F125" s="243" t="s">
        <v>34</v>
      </c>
      <c r="G125" s="242" t="s">
        <v>12</v>
      </c>
      <c r="H125" s="242"/>
      <c r="I125" s="243"/>
    </row>
    <row r="126" ht="23.25" spans="1:9">
      <c r="A126" s="242">
        <v>270004</v>
      </c>
      <c r="B126" s="242">
        <v>120</v>
      </c>
      <c r="C126" s="243" t="s">
        <v>173</v>
      </c>
      <c r="D126" s="242"/>
      <c r="E126" s="243" t="s">
        <v>173</v>
      </c>
      <c r="F126" s="243" t="s">
        <v>20</v>
      </c>
      <c r="G126" s="242" t="s">
        <v>12</v>
      </c>
      <c r="H126" s="242"/>
      <c r="I126" s="243"/>
    </row>
    <row r="127" ht="23.25" spans="1:9">
      <c r="A127" s="242">
        <v>250005</v>
      </c>
      <c r="B127" s="242">
        <v>121</v>
      </c>
      <c r="C127" s="243" t="s">
        <v>174</v>
      </c>
      <c r="D127" s="242"/>
      <c r="E127" s="243" t="s">
        <v>174</v>
      </c>
      <c r="F127" s="243" t="s">
        <v>20</v>
      </c>
      <c r="G127" s="242" t="s">
        <v>175</v>
      </c>
      <c r="H127" s="242"/>
      <c r="I127" s="243"/>
    </row>
    <row r="128" ht="23.25" spans="1:9">
      <c r="A128" s="242">
        <v>250006</v>
      </c>
      <c r="B128" s="242">
        <v>122</v>
      </c>
      <c r="C128" s="243" t="s">
        <v>176</v>
      </c>
      <c r="D128" s="242"/>
      <c r="E128" s="243" t="s">
        <v>176</v>
      </c>
      <c r="F128" s="243" t="s">
        <v>20</v>
      </c>
      <c r="G128" s="242" t="s">
        <v>175</v>
      </c>
      <c r="H128" s="242"/>
      <c r="I128" s="243"/>
    </row>
    <row r="129" ht="23.25" spans="1:9">
      <c r="A129" s="242">
        <v>250007</v>
      </c>
      <c r="B129" s="242">
        <v>123</v>
      </c>
      <c r="C129" s="243" t="s">
        <v>177</v>
      </c>
      <c r="D129" s="242"/>
      <c r="E129" s="243" t="s">
        <v>177</v>
      </c>
      <c r="F129" s="243" t="s">
        <v>20</v>
      </c>
      <c r="G129" s="242" t="s">
        <v>175</v>
      </c>
      <c r="H129" s="242"/>
      <c r="I129" s="243"/>
    </row>
    <row r="130" ht="23.25" spans="1:9">
      <c r="A130" s="242">
        <v>250008</v>
      </c>
      <c r="B130" s="242">
        <v>124</v>
      </c>
      <c r="C130" s="243" t="s">
        <v>178</v>
      </c>
      <c r="D130" s="242"/>
      <c r="E130" s="243" t="s">
        <v>178</v>
      </c>
      <c r="F130" s="243" t="s">
        <v>20</v>
      </c>
      <c r="G130" s="242" t="s">
        <v>175</v>
      </c>
      <c r="H130" s="242"/>
      <c r="I130" s="243"/>
    </row>
    <row r="131" ht="23.25" spans="1:9">
      <c r="A131" s="242">
        <v>250009</v>
      </c>
      <c r="B131" s="242">
        <v>125</v>
      </c>
      <c r="C131" s="243" t="s">
        <v>179</v>
      </c>
      <c r="D131" s="242"/>
      <c r="E131" s="243" t="s">
        <v>179</v>
      </c>
      <c r="F131" s="243" t="s">
        <v>20</v>
      </c>
      <c r="G131" s="242" t="s">
        <v>175</v>
      </c>
      <c r="H131" s="242"/>
      <c r="I131" s="243"/>
    </row>
    <row r="132" ht="23.25" spans="1:9">
      <c r="A132" s="242">
        <v>250010</v>
      </c>
      <c r="B132" s="242">
        <v>126</v>
      </c>
      <c r="C132" s="243" t="s">
        <v>180</v>
      </c>
      <c r="D132" s="242"/>
      <c r="E132" s="243" t="s">
        <v>180</v>
      </c>
      <c r="F132" s="243" t="s">
        <v>20</v>
      </c>
      <c r="G132" s="242" t="s">
        <v>175</v>
      </c>
      <c r="H132" s="242"/>
      <c r="I132" s="243"/>
    </row>
    <row r="133" ht="23.25" spans="1:9">
      <c r="A133" s="242">
        <v>250011</v>
      </c>
      <c r="B133" s="242">
        <v>127</v>
      </c>
      <c r="C133" s="243" t="s">
        <v>181</v>
      </c>
      <c r="D133" s="242"/>
      <c r="E133" s="243" t="s">
        <v>181</v>
      </c>
      <c r="F133" s="243" t="s">
        <v>20</v>
      </c>
      <c r="G133" s="242" t="s">
        <v>175</v>
      </c>
      <c r="H133" s="242"/>
      <c r="I133" s="243"/>
    </row>
    <row r="134" ht="23.25" spans="1:9">
      <c r="A134" s="242">
        <v>250012</v>
      </c>
      <c r="B134" s="242">
        <v>128</v>
      </c>
      <c r="C134" s="243" t="s">
        <v>182</v>
      </c>
      <c r="D134" s="242"/>
      <c r="E134" s="243" t="s">
        <v>182</v>
      </c>
      <c r="F134" s="243" t="s">
        <v>20</v>
      </c>
      <c r="G134" s="242" t="s">
        <v>175</v>
      </c>
      <c r="H134" s="242"/>
      <c r="I134" s="243"/>
    </row>
    <row r="135" ht="23.25" spans="1:9">
      <c r="A135" s="242">
        <v>250013</v>
      </c>
      <c r="B135" s="242">
        <v>129</v>
      </c>
      <c r="C135" s="243" t="s">
        <v>183</v>
      </c>
      <c r="D135" s="242"/>
      <c r="E135" s="243" t="s">
        <v>183</v>
      </c>
      <c r="F135" s="243" t="s">
        <v>20</v>
      </c>
      <c r="G135" s="242" t="s">
        <v>175</v>
      </c>
      <c r="H135" s="242"/>
      <c r="I135" s="243"/>
    </row>
    <row r="136" ht="23.25" spans="1:9">
      <c r="A136" s="242">
        <v>250014</v>
      </c>
      <c r="B136" s="242">
        <v>130</v>
      </c>
      <c r="C136" s="243" t="s">
        <v>184</v>
      </c>
      <c r="D136" s="242"/>
      <c r="E136" s="243" t="s">
        <v>184</v>
      </c>
      <c r="F136" s="243" t="s">
        <v>20</v>
      </c>
      <c r="G136" s="242" t="s">
        <v>175</v>
      </c>
      <c r="H136" s="242"/>
      <c r="I136" s="243"/>
    </row>
    <row r="137" ht="23.25" spans="1:9">
      <c r="A137" s="242">
        <v>250015</v>
      </c>
      <c r="B137" s="242">
        <v>131</v>
      </c>
      <c r="C137" s="243" t="s">
        <v>185</v>
      </c>
      <c r="D137" s="242"/>
      <c r="E137" s="243" t="s">
        <v>185</v>
      </c>
      <c r="F137" s="243" t="s">
        <v>20</v>
      </c>
      <c r="G137" s="242" t="s">
        <v>175</v>
      </c>
      <c r="H137" s="242"/>
      <c r="I137" s="243"/>
    </row>
    <row r="138" ht="23.25" spans="1:9">
      <c r="A138" s="242">
        <v>250016</v>
      </c>
      <c r="B138" s="242">
        <v>132</v>
      </c>
      <c r="C138" s="243" t="s">
        <v>186</v>
      </c>
      <c r="D138" s="242"/>
      <c r="E138" s="243" t="s">
        <v>186</v>
      </c>
      <c r="F138" s="243" t="s">
        <v>20</v>
      </c>
      <c r="G138" s="242" t="s">
        <v>175</v>
      </c>
      <c r="H138" s="242"/>
      <c r="I138" s="243"/>
    </row>
    <row r="139" ht="23.25" spans="1:9">
      <c r="A139" s="242">
        <v>250017</v>
      </c>
      <c r="B139" s="242">
        <v>133</v>
      </c>
      <c r="C139" s="243" t="s">
        <v>187</v>
      </c>
      <c r="D139" s="242"/>
      <c r="E139" s="243" t="s">
        <v>187</v>
      </c>
      <c r="F139" s="243" t="s">
        <v>20</v>
      </c>
      <c r="G139" s="242" t="s">
        <v>175</v>
      </c>
      <c r="H139" s="242"/>
      <c r="I139" s="243"/>
    </row>
    <row r="140" ht="23.25" spans="1:9">
      <c r="A140" s="242">
        <v>250018</v>
      </c>
      <c r="B140" s="242">
        <v>134</v>
      </c>
      <c r="C140" s="243" t="s">
        <v>188</v>
      </c>
      <c r="D140" s="242"/>
      <c r="E140" s="243" t="s">
        <v>188</v>
      </c>
      <c r="F140" s="243" t="s">
        <v>20</v>
      </c>
      <c r="G140" s="242" t="s">
        <v>175</v>
      </c>
      <c r="H140" s="242"/>
      <c r="I140" s="243"/>
    </row>
    <row r="141" ht="23.25" spans="1:9">
      <c r="A141" s="242">
        <v>250019</v>
      </c>
      <c r="B141" s="242">
        <v>135</v>
      </c>
      <c r="C141" s="243" t="s">
        <v>189</v>
      </c>
      <c r="D141" s="242"/>
      <c r="E141" s="243" t="s">
        <v>189</v>
      </c>
      <c r="F141" s="243" t="s">
        <v>20</v>
      </c>
      <c r="G141" s="242" t="s">
        <v>175</v>
      </c>
      <c r="H141" s="242"/>
      <c r="I141" s="243"/>
    </row>
    <row r="142" ht="23.25" spans="1:9">
      <c r="A142" s="242">
        <v>250021</v>
      </c>
      <c r="B142" s="242">
        <v>136</v>
      </c>
      <c r="C142" s="243" t="s">
        <v>190</v>
      </c>
      <c r="D142" s="242"/>
      <c r="E142" s="243" t="s">
        <v>190</v>
      </c>
      <c r="F142" s="243" t="s">
        <v>20</v>
      </c>
      <c r="G142" s="242" t="s">
        <v>175</v>
      </c>
      <c r="H142" s="242"/>
      <c r="I142" s="243"/>
    </row>
    <row r="143" ht="23.25" spans="1:9">
      <c r="A143" s="242">
        <v>250048</v>
      </c>
      <c r="B143" s="242">
        <v>137</v>
      </c>
      <c r="C143" s="243" t="s">
        <v>191</v>
      </c>
      <c r="D143" s="242"/>
      <c r="E143" s="243" t="s">
        <v>191</v>
      </c>
      <c r="F143" s="243" t="s">
        <v>20</v>
      </c>
      <c r="G143" s="242" t="s">
        <v>175</v>
      </c>
      <c r="H143" s="242"/>
      <c r="I143" s="243"/>
    </row>
    <row r="144" ht="23.25" spans="1:9">
      <c r="A144" s="242">
        <v>250050</v>
      </c>
      <c r="B144" s="242">
        <v>138</v>
      </c>
      <c r="C144" s="243" t="s">
        <v>192</v>
      </c>
      <c r="D144" s="242"/>
      <c r="E144" s="243" t="s">
        <v>192</v>
      </c>
      <c r="F144" s="243" t="s">
        <v>20</v>
      </c>
      <c r="G144" s="242" t="s">
        <v>175</v>
      </c>
      <c r="H144" s="242"/>
      <c r="I144" s="243"/>
    </row>
    <row r="145" ht="23.25" spans="1:9">
      <c r="A145" s="242">
        <v>250051</v>
      </c>
      <c r="B145" s="242">
        <v>139</v>
      </c>
      <c r="C145" s="243" t="s">
        <v>193</v>
      </c>
      <c r="D145" s="242"/>
      <c r="E145" s="243" t="s">
        <v>193</v>
      </c>
      <c r="F145" s="243" t="s">
        <v>20</v>
      </c>
      <c r="G145" s="242" t="s">
        <v>175</v>
      </c>
      <c r="H145" s="242"/>
      <c r="I145" s="243"/>
    </row>
    <row r="146" ht="23.25" spans="1:9">
      <c r="A146" s="242">
        <v>250053</v>
      </c>
      <c r="B146" s="242">
        <v>140</v>
      </c>
      <c r="C146" s="243" t="s">
        <v>194</v>
      </c>
      <c r="D146" s="242"/>
      <c r="E146" s="243" t="s">
        <v>194</v>
      </c>
      <c r="F146" s="243" t="s">
        <v>20</v>
      </c>
      <c r="G146" s="242" t="s">
        <v>175</v>
      </c>
      <c r="H146" s="242"/>
      <c r="I146" s="243"/>
    </row>
    <row r="147" ht="23.25" spans="1:9">
      <c r="A147" s="242">
        <v>250054</v>
      </c>
      <c r="B147" s="242">
        <v>141</v>
      </c>
      <c r="C147" s="243" t="s">
        <v>195</v>
      </c>
      <c r="D147" s="242"/>
      <c r="E147" s="243" t="s">
        <v>195</v>
      </c>
      <c r="F147" s="243" t="s">
        <v>20</v>
      </c>
      <c r="G147" s="242" t="s">
        <v>175</v>
      </c>
      <c r="H147" s="242"/>
      <c r="I147" s="243"/>
    </row>
    <row r="148" ht="23.25" spans="1:9">
      <c r="A148" s="242">
        <v>250055</v>
      </c>
      <c r="B148" s="242">
        <v>142</v>
      </c>
      <c r="C148" s="243" t="s">
        <v>196</v>
      </c>
      <c r="D148" s="242"/>
      <c r="E148" s="243" t="s">
        <v>196</v>
      </c>
      <c r="F148" s="243" t="s">
        <v>20</v>
      </c>
      <c r="G148" s="242" t="s">
        <v>175</v>
      </c>
      <c r="H148" s="242"/>
      <c r="I148" s="243"/>
    </row>
    <row r="149" ht="23.25" spans="1:9">
      <c r="A149" s="242">
        <v>250057</v>
      </c>
      <c r="B149" s="242">
        <v>143</v>
      </c>
      <c r="C149" s="243" t="s">
        <v>197</v>
      </c>
      <c r="D149" s="242"/>
      <c r="E149" s="243" t="s">
        <v>197</v>
      </c>
      <c r="F149" s="243" t="s">
        <v>20</v>
      </c>
      <c r="G149" s="242" t="s">
        <v>175</v>
      </c>
      <c r="H149" s="242"/>
      <c r="I149" s="243"/>
    </row>
    <row r="150" ht="23.25" spans="1:9">
      <c r="A150" s="242">
        <v>250058</v>
      </c>
      <c r="B150" s="242">
        <v>144</v>
      </c>
      <c r="C150" s="243" t="s">
        <v>198</v>
      </c>
      <c r="D150" s="242"/>
      <c r="E150" s="243" t="s">
        <v>198</v>
      </c>
      <c r="F150" s="243" t="s">
        <v>20</v>
      </c>
      <c r="G150" s="242" t="s">
        <v>175</v>
      </c>
      <c r="H150" s="242"/>
      <c r="I150" s="243"/>
    </row>
    <row r="151" ht="23.25" spans="1:9">
      <c r="A151" s="242">
        <v>361001</v>
      </c>
      <c r="B151" s="242">
        <v>145</v>
      </c>
      <c r="C151" s="243" t="s">
        <v>199</v>
      </c>
      <c r="D151" s="242"/>
      <c r="E151" s="243" t="s">
        <v>199</v>
      </c>
      <c r="F151" s="243" t="s">
        <v>34</v>
      </c>
      <c r="G151" s="242" t="s">
        <v>12</v>
      </c>
      <c r="H151" s="242"/>
      <c r="I151" s="243"/>
    </row>
    <row r="152" ht="23.25" spans="1:9">
      <c r="A152" s="242">
        <v>362001</v>
      </c>
      <c r="B152" s="242">
        <v>146</v>
      </c>
      <c r="C152" s="243" t="s">
        <v>200</v>
      </c>
      <c r="D152" s="242"/>
      <c r="E152" s="243" t="s">
        <v>200</v>
      </c>
      <c r="F152" s="243" t="s">
        <v>34</v>
      </c>
      <c r="G152" s="242" t="s">
        <v>12</v>
      </c>
      <c r="H152" s="242"/>
      <c r="I152" s="243"/>
    </row>
    <row r="153" ht="23.25" spans="1:9">
      <c r="A153" s="242">
        <v>373001</v>
      </c>
      <c r="B153" s="242">
        <v>147</v>
      </c>
      <c r="C153" s="243" t="s">
        <v>201</v>
      </c>
      <c r="D153" s="242"/>
      <c r="E153" s="243" t="s">
        <v>201</v>
      </c>
      <c r="F153" s="243" t="s">
        <v>34</v>
      </c>
      <c r="G153" s="242" t="s">
        <v>12</v>
      </c>
      <c r="H153" s="242"/>
      <c r="I153" s="243"/>
    </row>
    <row r="154" ht="23.25" spans="1:9">
      <c r="A154" s="242">
        <v>470001</v>
      </c>
      <c r="B154" s="242">
        <v>148</v>
      </c>
      <c r="C154" s="243" t="s">
        <v>202</v>
      </c>
      <c r="D154" s="242"/>
      <c r="E154" s="243" t="s">
        <v>202</v>
      </c>
      <c r="F154" s="243" t="s">
        <v>34</v>
      </c>
      <c r="G154" s="242" t="s">
        <v>12</v>
      </c>
      <c r="H154" s="242"/>
      <c r="I154" s="243"/>
    </row>
    <row r="155" ht="23.25" spans="1:9">
      <c r="A155" s="242">
        <v>471001</v>
      </c>
      <c r="B155" s="242">
        <v>149</v>
      </c>
      <c r="C155" s="243" t="s">
        <v>203</v>
      </c>
      <c r="D155" s="242"/>
      <c r="E155" s="243" t="s">
        <v>203</v>
      </c>
      <c r="F155" s="243" t="s">
        <v>34</v>
      </c>
      <c r="G155" s="242" t="s">
        <v>12</v>
      </c>
      <c r="H155" s="242"/>
      <c r="I155" s="243"/>
    </row>
    <row r="156" ht="23.25" spans="1:9">
      <c r="A156" s="242">
        <v>363001</v>
      </c>
      <c r="B156" s="242">
        <v>150</v>
      </c>
      <c r="C156" s="243" t="s">
        <v>204</v>
      </c>
      <c r="D156" s="242"/>
      <c r="E156" s="243" t="s">
        <v>204</v>
      </c>
      <c r="F156" s="243" t="s">
        <v>34</v>
      </c>
      <c r="G156" s="242" t="s">
        <v>12</v>
      </c>
      <c r="H156" s="242"/>
      <c r="I156" s="243"/>
    </row>
    <row r="157" ht="23.25" spans="1:9">
      <c r="A157" s="242">
        <v>450001</v>
      </c>
      <c r="B157" s="242">
        <v>151</v>
      </c>
      <c r="C157" s="243" t="s">
        <v>205</v>
      </c>
      <c r="D157" s="242"/>
      <c r="E157" s="243" t="s">
        <v>205</v>
      </c>
      <c r="F157" s="243" t="s">
        <v>20</v>
      </c>
      <c r="G157" s="242" t="s">
        <v>12</v>
      </c>
      <c r="H157" s="242"/>
      <c r="I157" s="243"/>
    </row>
    <row r="158" ht="23.25" spans="1:9">
      <c r="A158" s="242">
        <v>454001</v>
      </c>
      <c r="B158" s="242">
        <v>152</v>
      </c>
      <c r="C158" s="243" t="s">
        <v>206</v>
      </c>
      <c r="D158" s="242"/>
      <c r="E158" s="243" t="s">
        <v>206</v>
      </c>
      <c r="F158" s="243" t="s">
        <v>34</v>
      </c>
      <c r="G158" s="242" t="s">
        <v>12</v>
      </c>
      <c r="H158" s="242"/>
      <c r="I158" s="243"/>
    </row>
    <row r="159" ht="23.25" spans="1:9">
      <c r="A159" s="242">
        <v>455001</v>
      </c>
      <c r="B159" s="242">
        <v>153</v>
      </c>
      <c r="C159" s="243" t="s">
        <v>207</v>
      </c>
      <c r="D159" s="242"/>
      <c r="E159" s="243" t="s">
        <v>207</v>
      </c>
      <c r="F159" s="243" t="s">
        <v>34</v>
      </c>
      <c r="G159" s="242" t="s">
        <v>12</v>
      </c>
      <c r="H159" s="242"/>
      <c r="I159" s="243"/>
    </row>
    <row r="160" ht="23.25" spans="1:9">
      <c r="A160" s="242">
        <v>457001</v>
      </c>
      <c r="B160" s="242">
        <v>154</v>
      </c>
      <c r="C160" s="243" t="s">
        <v>208</v>
      </c>
      <c r="D160" s="242"/>
      <c r="E160" s="243" t="s">
        <v>208</v>
      </c>
      <c r="F160" s="243" t="s">
        <v>34</v>
      </c>
      <c r="G160" s="242" t="s">
        <v>12</v>
      </c>
      <c r="H160" s="242"/>
      <c r="I160" s="243"/>
    </row>
    <row r="161" ht="23.25" spans="1:9">
      <c r="A161" s="242">
        <v>459001</v>
      </c>
      <c r="B161" s="242">
        <v>155</v>
      </c>
      <c r="C161" s="243" t="s">
        <v>209</v>
      </c>
      <c r="D161" s="242"/>
      <c r="E161" s="243" t="s">
        <v>209</v>
      </c>
      <c r="F161" s="243" t="s">
        <v>34</v>
      </c>
      <c r="G161" s="242" t="s">
        <v>12</v>
      </c>
      <c r="H161" s="242"/>
      <c r="I161" s="243"/>
    </row>
    <row r="162" ht="23.25" spans="1:9">
      <c r="A162" s="242">
        <v>461001</v>
      </c>
      <c r="B162" s="242">
        <v>156</v>
      </c>
      <c r="C162" s="243" t="s">
        <v>210</v>
      </c>
      <c r="D162" s="242"/>
      <c r="E162" s="243" t="s">
        <v>210</v>
      </c>
      <c r="F162" s="243" t="s">
        <v>34</v>
      </c>
      <c r="G162" s="242" t="s">
        <v>12</v>
      </c>
      <c r="H162" s="242"/>
      <c r="I162" s="243"/>
    </row>
    <row r="163" ht="23.25" spans="1:9">
      <c r="A163" s="242">
        <v>463001</v>
      </c>
      <c r="B163" s="242">
        <v>157</v>
      </c>
      <c r="C163" s="243" t="s">
        <v>211</v>
      </c>
      <c r="D163" s="242"/>
      <c r="E163" s="243" t="s">
        <v>211</v>
      </c>
      <c r="F163" s="243" t="s">
        <v>34</v>
      </c>
      <c r="G163" s="242" t="s">
        <v>12</v>
      </c>
      <c r="H163" s="242"/>
      <c r="I163" s="243"/>
    </row>
    <row r="164" ht="23.25" spans="1:9">
      <c r="A164" s="242">
        <v>465001</v>
      </c>
      <c r="B164" s="242">
        <v>158</v>
      </c>
      <c r="C164" s="243" t="s">
        <v>212</v>
      </c>
      <c r="D164" s="242"/>
      <c r="E164" s="243" t="s">
        <v>212</v>
      </c>
      <c r="F164" s="243" t="s">
        <v>34</v>
      </c>
      <c r="G164" s="242" t="s">
        <v>12</v>
      </c>
      <c r="H164" s="242"/>
      <c r="I164" s="243"/>
    </row>
    <row r="165" ht="23.25" spans="1:9">
      <c r="A165" s="242">
        <v>466001</v>
      </c>
      <c r="B165" s="242">
        <v>159</v>
      </c>
      <c r="C165" s="243" t="s">
        <v>213</v>
      </c>
      <c r="D165" s="242"/>
      <c r="E165" s="243" t="s">
        <v>213</v>
      </c>
      <c r="F165" s="243" t="s">
        <v>34</v>
      </c>
      <c r="G165" s="242" t="s">
        <v>12</v>
      </c>
      <c r="H165" s="242"/>
      <c r="I165" s="243"/>
    </row>
    <row r="166" ht="23.25" spans="1:9">
      <c r="A166" s="242">
        <v>467001</v>
      </c>
      <c r="B166" s="242">
        <v>160</v>
      </c>
      <c r="C166" s="243" t="s">
        <v>214</v>
      </c>
      <c r="D166" s="242"/>
      <c r="E166" s="243" t="s">
        <v>214</v>
      </c>
      <c r="F166" s="243" t="s">
        <v>34</v>
      </c>
      <c r="G166" s="242" t="s">
        <v>12</v>
      </c>
      <c r="H166" s="242"/>
      <c r="I166" s="243"/>
    </row>
    <row r="167" ht="23.25" spans="1:9">
      <c r="A167" s="242">
        <v>469001</v>
      </c>
      <c r="B167" s="242">
        <v>161</v>
      </c>
      <c r="C167" s="243" t="s">
        <v>215</v>
      </c>
      <c r="D167" s="242"/>
      <c r="E167" s="243" t="s">
        <v>215</v>
      </c>
      <c r="F167" s="243" t="s">
        <v>34</v>
      </c>
      <c r="G167" s="242" t="s">
        <v>12</v>
      </c>
      <c r="H167" s="242"/>
      <c r="I167" s="243"/>
    </row>
    <row r="168" ht="23.25" spans="1:9">
      <c r="A168" s="242">
        <v>250059</v>
      </c>
      <c r="B168" s="242">
        <v>162</v>
      </c>
      <c r="C168" s="243" t="s">
        <v>216</v>
      </c>
      <c r="D168" s="242"/>
      <c r="E168" s="243" t="s">
        <v>216</v>
      </c>
      <c r="F168" s="243" t="s">
        <v>20</v>
      </c>
      <c r="G168" s="242" t="s">
        <v>175</v>
      </c>
      <c r="H168" s="242"/>
      <c r="I168" s="243"/>
    </row>
    <row r="169" ht="23.25" spans="1:9">
      <c r="A169" s="242">
        <v>601001</v>
      </c>
      <c r="B169" s="242">
        <v>163</v>
      </c>
      <c r="C169" s="243" t="s">
        <v>217</v>
      </c>
      <c r="D169" s="242"/>
      <c r="E169" s="243" t="s">
        <v>217</v>
      </c>
      <c r="F169" s="243" t="s">
        <v>11</v>
      </c>
      <c r="G169" s="242" t="s">
        <v>12</v>
      </c>
      <c r="H169" s="242"/>
      <c r="I169" s="243"/>
    </row>
    <row r="170" ht="23.25" spans="1:9">
      <c r="A170" s="242">
        <v>602001</v>
      </c>
      <c r="B170" s="242">
        <v>164</v>
      </c>
      <c r="C170" s="243" t="s">
        <v>218</v>
      </c>
      <c r="D170" s="242"/>
      <c r="E170" s="243" t="s">
        <v>218</v>
      </c>
      <c r="F170" s="243" t="s">
        <v>11</v>
      </c>
      <c r="G170" s="242" t="s">
        <v>12</v>
      </c>
      <c r="H170" s="242"/>
      <c r="I170" s="243"/>
    </row>
    <row r="171" ht="23.25" spans="1:9">
      <c r="A171" s="242">
        <v>603001</v>
      </c>
      <c r="B171" s="242">
        <v>165</v>
      </c>
      <c r="C171" s="243" t="s">
        <v>219</v>
      </c>
      <c r="D171" s="242"/>
      <c r="E171" s="243" t="s">
        <v>219</v>
      </c>
      <c r="F171" s="243" t="s">
        <v>11</v>
      </c>
      <c r="G171" s="242" t="s">
        <v>12</v>
      </c>
      <c r="H171" s="242"/>
      <c r="I171" s="243"/>
    </row>
    <row r="172" ht="23.25" spans="1:9">
      <c r="A172" s="242">
        <v>604001</v>
      </c>
      <c r="B172" s="242">
        <v>166</v>
      </c>
      <c r="C172" s="243" t="s">
        <v>220</v>
      </c>
      <c r="D172" s="242"/>
      <c r="E172" s="243" t="s">
        <v>220</v>
      </c>
      <c r="F172" s="243" t="s">
        <v>11</v>
      </c>
      <c r="G172" s="242" t="s">
        <v>12</v>
      </c>
      <c r="H172" s="242"/>
      <c r="I172" s="243"/>
    </row>
    <row r="173" ht="23.25" spans="1:9">
      <c r="A173" s="242">
        <v>605001</v>
      </c>
      <c r="B173" s="242">
        <v>167</v>
      </c>
      <c r="C173" s="243" t="s">
        <v>221</v>
      </c>
      <c r="D173" s="242"/>
      <c r="E173" s="243" t="s">
        <v>221</v>
      </c>
      <c r="F173" s="243" t="s">
        <v>11</v>
      </c>
      <c r="G173" s="242" t="s">
        <v>12</v>
      </c>
      <c r="H173" s="242"/>
      <c r="I173" s="243"/>
    </row>
    <row r="174" ht="23.25" spans="1:9">
      <c r="A174" s="242">
        <v>606001</v>
      </c>
      <c r="B174" s="242">
        <v>168</v>
      </c>
      <c r="C174" s="243" t="s">
        <v>222</v>
      </c>
      <c r="D174" s="242"/>
      <c r="E174" s="243" t="s">
        <v>222</v>
      </c>
      <c r="F174" s="243" t="s">
        <v>11</v>
      </c>
      <c r="G174" s="242" t="s">
        <v>12</v>
      </c>
      <c r="H174" s="242"/>
      <c r="I174" s="243"/>
    </row>
    <row r="175" ht="23.25" spans="1:9">
      <c r="A175" s="242">
        <v>607001</v>
      </c>
      <c r="B175" s="242">
        <v>169</v>
      </c>
      <c r="C175" s="243" t="s">
        <v>223</v>
      </c>
      <c r="D175" s="242"/>
      <c r="E175" s="243" t="s">
        <v>223</v>
      </c>
      <c r="F175" s="243" t="s">
        <v>11</v>
      </c>
      <c r="G175" s="242" t="s">
        <v>12</v>
      </c>
      <c r="H175" s="242"/>
      <c r="I175" s="243"/>
    </row>
    <row r="176" ht="23.25" spans="1:9">
      <c r="A176" s="242">
        <v>608001</v>
      </c>
      <c r="B176" s="242">
        <v>170</v>
      </c>
      <c r="C176" s="243" t="s">
        <v>224</v>
      </c>
      <c r="D176" s="242"/>
      <c r="E176" s="243" t="s">
        <v>224</v>
      </c>
      <c r="F176" s="243" t="s">
        <v>11</v>
      </c>
      <c r="G176" s="242" t="s">
        <v>12</v>
      </c>
      <c r="H176" s="242"/>
      <c r="I176" s="243"/>
    </row>
    <row r="177" ht="23.25" spans="1:9">
      <c r="A177" s="242">
        <v>609001</v>
      </c>
      <c r="B177" s="242">
        <v>171</v>
      </c>
      <c r="C177" s="243" t="s">
        <v>225</v>
      </c>
      <c r="D177" s="242"/>
      <c r="E177" s="243" t="s">
        <v>225</v>
      </c>
      <c r="F177" s="243" t="s">
        <v>11</v>
      </c>
      <c r="G177" s="242" t="s">
        <v>12</v>
      </c>
      <c r="H177" s="242"/>
      <c r="I177" s="243"/>
    </row>
    <row r="178" ht="23.25" spans="1:9">
      <c r="A178" s="242">
        <v>610001</v>
      </c>
      <c r="B178" s="242">
        <v>172</v>
      </c>
      <c r="C178" s="243" t="s">
        <v>226</v>
      </c>
      <c r="D178" s="242"/>
      <c r="E178" s="243" t="s">
        <v>226</v>
      </c>
      <c r="F178" s="243" t="s">
        <v>11</v>
      </c>
      <c r="G178" s="242" t="s">
        <v>12</v>
      </c>
      <c r="H178" s="242"/>
      <c r="I178" s="243"/>
    </row>
    <row r="179" ht="23.25" spans="1:9">
      <c r="A179" s="242">
        <v>611001</v>
      </c>
      <c r="B179" s="242">
        <v>173</v>
      </c>
      <c r="C179" s="243" t="s">
        <v>227</v>
      </c>
      <c r="D179" s="242"/>
      <c r="E179" s="243" t="s">
        <v>227</v>
      </c>
      <c r="F179" s="243" t="s">
        <v>11</v>
      </c>
      <c r="G179" s="242" t="s">
        <v>12</v>
      </c>
      <c r="H179" s="242"/>
      <c r="I179" s="243"/>
    </row>
    <row r="180" ht="23.25" spans="1:9">
      <c r="A180" s="242">
        <v>612001</v>
      </c>
      <c r="B180" s="242">
        <v>174</v>
      </c>
      <c r="C180" s="243" t="s">
        <v>228</v>
      </c>
      <c r="D180" s="242"/>
      <c r="E180" s="243" t="s">
        <v>228</v>
      </c>
      <c r="F180" s="243" t="s">
        <v>11</v>
      </c>
      <c r="G180" s="242" t="s">
        <v>12</v>
      </c>
      <c r="H180" s="242"/>
      <c r="I180" s="243"/>
    </row>
    <row r="181" ht="23.25" spans="1:9">
      <c r="A181" s="242">
        <v>613001</v>
      </c>
      <c r="B181" s="242">
        <v>175</v>
      </c>
      <c r="C181" s="243" t="s">
        <v>229</v>
      </c>
      <c r="D181" s="242"/>
      <c r="E181" s="243" t="s">
        <v>229</v>
      </c>
      <c r="F181" s="243" t="s">
        <v>11</v>
      </c>
      <c r="G181" s="242" t="s">
        <v>12</v>
      </c>
      <c r="H181" s="242"/>
      <c r="I181" s="243"/>
    </row>
    <row r="182" ht="23.25" spans="1:9">
      <c r="A182" s="242">
        <v>614001</v>
      </c>
      <c r="B182" s="242">
        <v>176</v>
      </c>
      <c r="C182" s="243" t="s">
        <v>230</v>
      </c>
      <c r="D182" s="242"/>
      <c r="E182" s="243" t="s">
        <v>230</v>
      </c>
      <c r="F182" s="243" t="s">
        <v>11</v>
      </c>
      <c r="G182" s="242" t="s">
        <v>12</v>
      </c>
      <c r="H182" s="242"/>
      <c r="I182" s="243"/>
    </row>
    <row r="183" ht="23.25" spans="1:9">
      <c r="A183" s="242">
        <v>615001</v>
      </c>
      <c r="B183" s="242">
        <v>177</v>
      </c>
      <c r="C183" s="243" t="s">
        <v>231</v>
      </c>
      <c r="D183" s="242"/>
      <c r="E183" s="243" t="s">
        <v>231</v>
      </c>
      <c r="F183" s="243" t="s">
        <v>11</v>
      </c>
      <c r="G183" s="242" t="s">
        <v>12</v>
      </c>
      <c r="H183" s="242"/>
      <c r="I183" s="243"/>
    </row>
    <row r="184" ht="23.25" spans="1:9">
      <c r="A184" s="242">
        <v>616001</v>
      </c>
      <c r="B184" s="242">
        <v>178</v>
      </c>
      <c r="C184" s="243" t="s">
        <v>232</v>
      </c>
      <c r="D184" s="242"/>
      <c r="E184" s="243" t="s">
        <v>232</v>
      </c>
      <c r="F184" s="243" t="s">
        <v>11</v>
      </c>
      <c r="G184" s="242" t="s">
        <v>12</v>
      </c>
      <c r="H184" s="242"/>
      <c r="I184" s="243"/>
    </row>
    <row r="185" ht="23.25" spans="1:9">
      <c r="A185" s="242">
        <v>617001</v>
      </c>
      <c r="B185" s="242">
        <v>179</v>
      </c>
      <c r="C185" s="243" t="s">
        <v>233</v>
      </c>
      <c r="D185" s="242"/>
      <c r="E185" s="243" t="s">
        <v>233</v>
      </c>
      <c r="F185" s="243" t="s">
        <v>11</v>
      </c>
      <c r="G185" s="242" t="s">
        <v>12</v>
      </c>
      <c r="H185" s="242"/>
      <c r="I185" s="243"/>
    </row>
    <row r="186" ht="23.25" spans="1:9">
      <c r="A186" s="242">
        <v>618001</v>
      </c>
      <c r="B186" s="242">
        <v>180</v>
      </c>
      <c r="C186" s="243" t="s">
        <v>234</v>
      </c>
      <c r="D186" s="242"/>
      <c r="E186" s="243" t="s">
        <v>234</v>
      </c>
      <c r="F186" s="243" t="s">
        <v>11</v>
      </c>
      <c r="G186" s="242" t="s">
        <v>12</v>
      </c>
      <c r="H186" s="242"/>
      <c r="I186" s="243"/>
    </row>
    <row r="187" ht="23.25" spans="1:9">
      <c r="A187" s="242">
        <v>619001</v>
      </c>
      <c r="B187" s="242">
        <v>181</v>
      </c>
      <c r="C187" s="243" t="s">
        <v>235</v>
      </c>
      <c r="D187" s="242"/>
      <c r="E187" s="243" t="s">
        <v>235</v>
      </c>
      <c r="F187" s="243" t="s">
        <v>11</v>
      </c>
      <c r="G187" s="242" t="s">
        <v>12</v>
      </c>
      <c r="H187" s="242"/>
      <c r="I187" s="243"/>
    </row>
    <row r="188" ht="23.25" spans="1:9">
      <c r="A188" s="242">
        <v>620001</v>
      </c>
      <c r="B188" s="242">
        <v>182</v>
      </c>
      <c r="C188" s="243" t="s">
        <v>236</v>
      </c>
      <c r="D188" s="242"/>
      <c r="E188" s="243" t="s">
        <v>236</v>
      </c>
      <c r="F188" s="243" t="s">
        <v>11</v>
      </c>
      <c r="G188" s="242" t="s">
        <v>12</v>
      </c>
      <c r="H188" s="242"/>
      <c r="I188" s="243"/>
    </row>
    <row r="189" ht="23.25" spans="1:9">
      <c r="A189" s="242">
        <v>621001</v>
      </c>
      <c r="B189" s="242">
        <v>183</v>
      </c>
      <c r="C189" s="243" t="s">
        <v>237</v>
      </c>
      <c r="D189" s="242"/>
      <c r="E189" s="243" t="s">
        <v>237</v>
      </c>
      <c r="F189" s="243" t="s">
        <v>11</v>
      </c>
      <c r="G189" s="242" t="s">
        <v>12</v>
      </c>
      <c r="H189" s="242"/>
      <c r="I189" s="243"/>
    </row>
    <row r="190" ht="23.25" spans="1:9">
      <c r="A190" s="242">
        <v>622001</v>
      </c>
      <c r="B190" s="242">
        <v>184</v>
      </c>
      <c r="C190" s="243" t="s">
        <v>238</v>
      </c>
      <c r="D190" s="242"/>
      <c r="E190" s="243" t="s">
        <v>238</v>
      </c>
      <c r="F190" s="243" t="s">
        <v>11</v>
      </c>
      <c r="G190" s="242" t="s">
        <v>12</v>
      </c>
      <c r="H190" s="242"/>
      <c r="I190" s="243"/>
    </row>
    <row r="191" ht="23.25" spans="1:9">
      <c r="A191" s="242">
        <v>623001</v>
      </c>
      <c r="B191" s="242">
        <v>185</v>
      </c>
      <c r="C191" s="243" t="s">
        <v>239</v>
      </c>
      <c r="D191" s="242"/>
      <c r="E191" s="243" t="s">
        <v>239</v>
      </c>
      <c r="F191" s="243" t="s">
        <v>11</v>
      </c>
      <c r="G191" s="242" t="s">
        <v>12</v>
      </c>
      <c r="H191" s="242"/>
      <c r="I191" s="243"/>
    </row>
    <row r="192" ht="23.25" spans="1:9">
      <c r="A192" s="242">
        <v>624001</v>
      </c>
      <c r="B192" s="242">
        <v>186</v>
      </c>
      <c r="C192" s="243" t="s">
        <v>240</v>
      </c>
      <c r="D192" s="242"/>
      <c r="E192" s="243" t="s">
        <v>240</v>
      </c>
      <c r="F192" s="243" t="s">
        <v>11</v>
      </c>
      <c r="G192" s="242" t="s">
        <v>12</v>
      </c>
      <c r="H192" s="242"/>
      <c r="I192" s="243"/>
    </row>
    <row r="193" ht="23.25" spans="1:9">
      <c r="A193" s="242">
        <v>625001</v>
      </c>
      <c r="B193" s="242">
        <v>187</v>
      </c>
      <c r="C193" s="243" t="s">
        <v>241</v>
      </c>
      <c r="D193" s="242"/>
      <c r="E193" s="243" t="s">
        <v>241</v>
      </c>
      <c r="F193" s="243" t="s">
        <v>11</v>
      </c>
      <c r="G193" s="242" t="s">
        <v>12</v>
      </c>
      <c r="H193" s="242"/>
      <c r="I193" s="243"/>
    </row>
    <row r="194" ht="23.25" spans="1:9">
      <c r="A194" s="242">
        <v>626001</v>
      </c>
      <c r="B194" s="242">
        <v>188</v>
      </c>
      <c r="C194" s="243" t="s">
        <v>242</v>
      </c>
      <c r="D194" s="242"/>
      <c r="E194" s="243" t="s">
        <v>242</v>
      </c>
      <c r="F194" s="243" t="s">
        <v>11</v>
      </c>
      <c r="G194" s="242" t="s">
        <v>12</v>
      </c>
      <c r="H194" s="242"/>
      <c r="I194" s="243"/>
    </row>
    <row r="195" ht="23.25" spans="1:9">
      <c r="A195" s="242">
        <v>627001</v>
      </c>
      <c r="B195" s="242">
        <v>189</v>
      </c>
      <c r="C195" s="243" t="s">
        <v>243</v>
      </c>
      <c r="D195" s="242"/>
      <c r="E195" s="243" t="s">
        <v>243</v>
      </c>
      <c r="F195" s="243" t="s">
        <v>11</v>
      </c>
      <c r="G195" s="242" t="s">
        <v>12</v>
      </c>
      <c r="H195" s="242"/>
      <c r="I195" s="243"/>
    </row>
    <row r="196" ht="23.25" spans="1:9">
      <c r="A196" s="242">
        <v>628001</v>
      </c>
      <c r="B196" s="242">
        <v>190</v>
      </c>
      <c r="C196" s="243" t="s">
        <v>244</v>
      </c>
      <c r="D196" s="242"/>
      <c r="E196" s="243" t="s">
        <v>244</v>
      </c>
      <c r="F196" s="243" t="s">
        <v>11</v>
      </c>
      <c r="G196" s="242" t="s">
        <v>12</v>
      </c>
      <c r="H196" s="242"/>
      <c r="I196" s="243"/>
    </row>
    <row r="197" ht="23.25" spans="1:9">
      <c r="A197" s="242">
        <v>629001</v>
      </c>
      <c r="B197" s="242">
        <v>191</v>
      </c>
      <c r="C197" s="243" t="s">
        <v>245</v>
      </c>
      <c r="D197" s="242"/>
      <c r="E197" s="243" t="s">
        <v>245</v>
      </c>
      <c r="F197" s="243" t="s">
        <v>11</v>
      </c>
      <c r="G197" s="242" t="s">
        <v>12</v>
      </c>
      <c r="H197" s="242"/>
      <c r="I197" s="243"/>
    </row>
    <row r="198" ht="23.25" spans="1:9">
      <c r="A198" s="242">
        <v>630001</v>
      </c>
      <c r="B198" s="242">
        <v>192</v>
      </c>
      <c r="C198" s="243" t="s">
        <v>246</v>
      </c>
      <c r="D198" s="242"/>
      <c r="E198" s="243" t="s">
        <v>246</v>
      </c>
      <c r="F198" s="243" t="s">
        <v>11</v>
      </c>
      <c r="G198" s="242" t="s">
        <v>12</v>
      </c>
      <c r="H198" s="242"/>
      <c r="I198" s="243"/>
    </row>
    <row r="199" ht="23.25" spans="1:9">
      <c r="A199" s="242">
        <v>631001</v>
      </c>
      <c r="B199" s="242">
        <v>193</v>
      </c>
      <c r="C199" s="243" t="s">
        <v>247</v>
      </c>
      <c r="D199" s="242"/>
      <c r="E199" s="243" t="s">
        <v>247</v>
      </c>
      <c r="F199" s="243" t="s">
        <v>11</v>
      </c>
      <c r="G199" s="242" t="s">
        <v>12</v>
      </c>
      <c r="H199" s="242"/>
      <c r="I199" s="243"/>
    </row>
    <row r="200" ht="23.25" spans="1:9">
      <c r="A200" s="242">
        <v>632001</v>
      </c>
      <c r="B200" s="242">
        <v>194</v>
      </c>
      <c r="C200" s="243" t="s">
        <v>248</v>
      </c>
      <c r="D200" s="242"/>
      <c r="E200" s="243" t="s">
        <v>248</v>
      </c>
      <c r="F200" s="243" t="s">
        <v>11</v>
      </c>
      <c r="G200" s="242" t="s">
        <v>12</v>
      </c>
      <c r="H200" s="242"/>
      <c r="I200" s="243"/>
    </row>
    <row r="201" ht="23.25" spans="1:9">
      <c r="A201" s="242">
        <v>633001</v>
      </c>
      <c r="B201" s="242">
        <v>195</v>
      </c>
      <c r="C201" s="243" t="s">
        <v>249</v>
      </c>
      <c r="D201" s="242"/>
      <c r="E201" s="243" t="s">
        <v>249</v>
      </c>
      <c r="F201" s="243" t="s">
        <v>11</v>
      </c>
      <c r="G201" s="242" t="s">
        <v>12</v>
      </c>
      <c r="H201" s="242"/>
      <c r="I201" s="243"/>
    </row>
    <row r="202" ht="23.25" spans="1:9">
      <c r="A202" s="242">
        <v>634001</v>
      </c>
      <c r="B202" s="242">
        <v>196</v>
      </c>
      <c r="C202" s="243" t="s">
        <v>250</v>
      </c>
      <c r="D202" s="242"/>
      <c r="E202" s="243" t="s">
        <v>250</v>
      </c>
      <c r="F202" s="243" t="s">
        <v>11</v>
      </c>
      <c r="G202" s="242" t="s">
        <v>12</v>
      </c>
      <c r="H202" s="242"/>
      <c r="I202" s="243"/>
    </row>
    <row r="203" ht="23.25" spans="1:9">
      <c r="A203" s="242">
        <v>635001</v>
      </c>
      <c r="B203" s="242">
        <v>197</v>
      </c>
      <c r="C203" s="243" t="s">
        <v>251</v>
      </c>
      <c r="D203" s="242"/>
      <c r="E203" s="243" t="s">
        <v>251</v>
      </c>
      <c r="F203" s="243" t="s">
        <v>11</v>
      </c>
      <c r="G203" s="242" t="s">
        <v>12</v>
      </c>
      <c r="H203" s="242"/>
      <c r="I203" s="243"/>
    </row>
    <row r="204" ht="23.25" spans="1:9">
      <c r="A204" s="242">
        <v>636001</v>
      </c>
      <c r="B204" s="242">
        <v>198</v>
      </c>
      <c r="C204" s="243" t="s">
        <v>252</v>
      </c>
      <c r="D204" s="242"/>
      <c r="E204" s="243" t="s">
        <v>252</v>
      </c>
      <c r="F204" s="243" t="s">
        <v>11</v>
      </c>
      <c r="G204" s="242" t="s">
        <v>12</v>
      </c>
      <c r="H204" s="242"/>
      <c r="I204" s="243"/>
    </row>
    <row r="205" ht="23.25" spans="1:9">
      <c r="A205" s="242">
        <v>637001</v>
      </c>
      <c r="B205" s="242">
        <v>199</v>
      </c>
      <c r="C205" s="243" t="s">
        <v>253</v>
      </c>
      <c r="D205" s="242"/>
      <c r="E205" s="243" t="s">
        <v>253</v>
      </c>
      <c r="F205" s="243" t="s">
        <v>11</v>
      </c>
      <c r="G205" s="242" t="s">
        <v>12</v>
      </c>
      <c r="H205" s="242"/>
      <c r="I205" s="243"/>
    </row>
    <row r="206" ht="23.25" spans="1:9">
      <c r="A206" s="242">
        <v>638001</v>
      </c>
      <c r="B206" s="242">
        <v>200</v>
      </c>
      <c r="C206" s="243" t="s">
        <v>254</v>
      </c>
      <c r="D206" s="242"/>
      <c r="E206" s="243" t="s">
        <v>254</v>
      </c>
      <c r="F206" s="243" t="s">
        <v>11</v>
      </c>
      <c r="G206" s="242" t="s">
        <v>12</v>
      </c>
      <c r="H206" s="242"/>
      <c r="I206" s="243"/>
    </row>
    <row r="207" ht="23.25" spans="1:9">
      <c r="A207" s="242">
        <v>641001</v>
      </c>
      <c r="B207" s="242">
        <v>201</v>
      </c>
      <c r="C207" s="243" t="s">
        <v>255</v>
      </c>
      <c r="D207" s="242"/>
      <c r="E207" s="243" t="s">
        <v>255</v>
      </c>
      <c r="F207" s="243" t="s">
        <v>11</v>
      </c>
      <c r="G207" s="242" t="s">
        <v>12</v>
      </c>
      <c r="H207" s="242"/>
      <c r="I207" s="243"/>
    </row>
    <row r="208" ht="23.25" spans="1:9">
      <c r="A208" s="242">
        <v>642001</v>
      </c>
      <c r="B208" s="242">
        <v>202</v>
      </c>
      <c r="C208" s="243" t="s">
        <v>256</v>
      </c>
      <c r="D208" s="242"/>
      <c r="E208" s="243" t="s">
        <v>256</v>
      </c>
      <c r="F208" s="243" t="s">
        <v>11</v>
      </c>
      <c r="G208" s="242" t="s">
        <v>12</v>
      </c>
      <c r="H208" s="242"/>
      <c r="I208" s="243"/>
    </row>
    <row r="209" ht="23.25" spans="1:9">
      <c r="A209" s="242">
        <v>643001</v>
      </c>
      <c r="B209" s="242">
        <v>203</v>
      </c>
      <c r="C209" s="243" t="s">
        <v>257</v>
      </c>
      <c r="D209" s="242"/>
      <c r="E209" s="243" t="s">
        <v>257</v>
      </c>
      <c r="F209" s="243" t="s">
        <v>11</v>
      </c>
      <c r="G209" s="242" t="s">
        <v>12</v>
      </c>
      <c r="H209" s="242"/>
      <c r="I209" s="243"/>
    </row>
    <row r="210" ht="23.25" spans="1:9">
      <c r="A210" s="242">
        <v>644001</v>
      </c>
      <c r="B210" s="242">
        <v>204</v>
      </c>
      <c r="C210" s="243" t="s">
        <v>258</v>
      </c>
      <c r="D210" s="242"/>
      <c r="E210" s="243" t="s">
        <v>258</v>
      </c>
      <c r="F210" s="243" t="s">
        <v>11</v>
      </c>
      <c r="G210" s="242" t="s">
        <v>12</v>
      </c>
      <c r="H210" s="242"/>
      <c r="I210" s="243"/>
    </row>
    <row r="211" ht="23.25" spans="1:9">
      <c r="A211" s="242">
        <v>645001</v>
      </c>
      <c r="B211" s="242">
        <v>205</v>
      </c>
      <c r="C211" s="243" t="s">
        <v>259</v>
      </c>
      <c r="D211" s="242"/>
      <c r="E211" s="243" t="s">
        <v>259</v>
      </c>
      <c r="F211" s="243" t="s">
        <v>11</v>
      </c>
      <c r="G211" s="242" t="s">
        <v>12</v>
      </c>
      <c r="H211" s="242"/>
      <c r="I211" s="243"/>
    </row>
    <row r="212" ht="23.25" spans="1:9">
      <c r="A212" s="242">
        <v>646001</v>
      </c>
      <c r="B212" s="242">
        <v>206</v>
      </c>
      <c r="C212" s="243" t="s">
        <v>260</v>
      </c>
      <c r="D212" s="242"/>
      <c r="E212" s="243" t="s">
        <v>260</v>
      </c>
      <c r="F212" s="243" t="s">
        <v>11</v>
      </c>
      <c r="G212" s="242" t="s">
        <v>12</v>
      </c>
      <c r="H212" s="242"/>
      <c r="I212" s="243"/>
    </row>
    <row r="213" ht="23.25" spans="1:9">
      <c r="A213" s="242">
        <v>647001</v>
      </c>
      <c r="B213" s="242">
        <v>207</v>
      </c>
      <c r="C213" s="243" t="s">
        <v>261</v>
      </c>
      <c r="D213" s="242"/>
      <c r="E213" s="243" t="s">
        <v>261</v>
      </c>
      <c r="F213" s="243" t="s">
        <v>11</v>
      </c>
      <c r="G213" s="242" t="s">
        <v>12</v>
      </c>
      <c r="H213" s="242"/>
      <c r="I213" s="243"/>
    </row>
    <row r="214" ht="23.25" spans="1:9">
      <c r="A214" s="242">
        <v>648001</v>
      </c>
      <c r="B214" s="242">
        <v>208</v>
      </c>
      <c r="C214" s="243" t="s">
        <v>262</v>
      </c>
      <c r="D214" s="242"/>
      <c r="E214" s="243" t="s">
        <v>262</v>
      </c>
      <c r="F214" s="243" t="s">
        <v>11</v>
      </c>
      <c r="G214" s="242" t="s">
        <v>12</v>
      </c>
      <c r="H214" s="242"/>
      <c r="I214" s="243"/>
    </row>
    <row r="215" ht="23.25" spans="1:9">
      <c r="A215" s="242">
        <v>649001</v>
      </c>
      <c r="B215" s="242">
        <v>209</v>
      </c>
      <c r="C215" s="243" t="s">
        <v>263</v>
      </c>
      <c r="D215" s="242"/>
      <c r="E215" s="243" t="s">
        <v>263</v>
      </c>
      <c r="F215" s="243" t="s">
        <v>11</v>
      </c>
      <c r="G215" s="242" t="s">
        <v>12</v>
      </c>
      <c r="H215" s="242"/>
      <c r="I215" s="243"/>
    </row>
    <row r="216" ht="23.25" spans="1:9">
      <c r="A216" s="242">
        <v>650001</v>
      </c>
      <c r="B216" s="242">
        <v>210</v>
      </c>
      <c r="C216" s="243" t="s">
        <v>264</v>
      </c>
      <c r="D216" s="242"/>
      <c r="E216" s="243" t="s">
        <v>264</v>
      </c>
      <c r="F216" s="243" t="s">
        <v>11</v>
      </c>
      <c r="G216" s="242" t="s">
        <v>12</v>
      </c>
      <c r="H216" s="242"/>
      <c r="I216" s="243"/>
    </row>
    <row r="217" ht="23.25" spans="1:9">
      <c r="A217" s="242">
        <v>651001</v>
      </c>
      <c r="B217" s="242">
        <v>211</v>
      </c>
      <c r="C217" s="243" t="s">
        <v>265</v>
      </c>
      <c r="D217" s="242"/>
      <c r="E217" s="243" t="s">
        <v>265</v>
      </c>
      <c r="F217" s="243" t="s">
        <v>11</v>
      </c>
      <c r="G217" s="242" t="s">
        <v>12</v>
      </c>
      <c r="H217" s="242"/>
      <c r="I217" s="243"/>
    </row>
    <row r="218" ht="23.25" spans="1:9">
      <c r="A218" s="242">
        <v>652001</v>
      </c>
      <c r="B218" s="242">
        <v>212</v>
      </c>
      <c r="C218" s="243" t="s">
        <v>266</v>
      </c>
      <c r="D218" s="242"/>
      <c r="E218" s="243" t="s">
        <v>266</v>
      </c>
      <c r="F218" s="243" t="s">
        <v>11</v>
      </c>
      <c r="G218" s="242" t="s">
        <v>12</v>
      </c>
      <c r="H218" s="242"/>
      <c r="I218" s="243"/>
    </row>
    <row r="219" ht="23.25" spans="1:9">
      <c r="A219" s="242">
        <v>653001</v>
      </c>
      <c r="B219" s="242">
        <v>213</v>
      </c>
      <c r="C219" s="243" t="s">
        <v>267</v>
      </c>
      <c r="D219" s="242"/>
      <c r="E219" s="243" t="s">
        <v>267</v>
      </c>
      <c r="F219" s="243" t="s">
        <v>11</v>
      </c>
      <c r="G219" s="242" t="s">
        <v>12</v>
      </c>
      <c r="H219" s="242"/>
      <c r="I219" s="243"/>
    </row>
    <row r="220" ht="23.25" spans="1:9">
      <c r="A220" s="242">
        <v>654001</v>
      </c>
      <c r="B220" s="242">
        <v>214</v>
      </c>
      <c r="C220" s="243" t="s">
        <v>268</v>
      </c>
      <c r="D220" s="242"/>
      <c r="E220" s="243" t="s">
        <v>268</v>
      </c>
      <c r="F220" s="243" t="s">
        <v>11</v>
      </c>
      <c r="G220" s="242" t="s">
        <v>12</v>
      </c>
      <c r="H220" s="242"/>
      <c r="I220" s="243"/>
    </row>
    <row r="221" ht="23.25" spans="1:9">
      <c r="A221" s="242">
        <v>655001</v>
      </c>
      <c r="B221" s="242">
        <v>215</v>
      </c>
      <c r="C221" s="243" t="s">
        <v>269</v>
      </c>
      <c r="D221" s="242"/>
      <c r="E221" s="243" t="s">
        <v>269</v>
      </c>
      <c r="F221" s="243" t="s">
        <v>11</v>
      </c>
      <c r="G221" s="242" t="s">
        <v>12</v>
      </c>
      <c r="H221" s="242"/>
      <c r="I221" s="243"/>
    </row>
    <row r="222" ht="23.25" spans="1:9">
      <c r="A222" s="242">
        <v>656001</v>
      </c>
      <c r="B222" s="242">
        <v>216</v>
      </c>
      <c r="C222" s="243" t="s">
        <v>270</v>
      </c>
      <c r="D222" s="242"/>
      <c r="E222" s="243" t="s">
        <v>270</v>
      </c>
      <c r="F222" s="243" t="s">
        <v>11</v>
      </c>
      <c r="G222" s="242" t="s">
        <v>12</v>
      </c>
      <c r="H222" s="242"/>
      <c r="I222" s="243"/>
    </row>
    <row r="223" ht="23.25" spans="1:9">
      <c r="A223" s="242">
        <v>657001</v>
      </c>
      <c r="B223" s="242">
        <v>217</v>
      </c>
      <c r="C223" s="243" t="s">
        <v>271</v>
      </c>
      <c r="D223" s="242"/>
      <c r="E223" s="243" t="s">
        <v>271</v>
      </c>
      <c r="F223" s="243" t="s">
        <v>11</v>
      </c>
      <c r="G223" s="242" t="s">
        <v>12</v>
      </c>
      <c r="H223" s="242"/>
      <c r="I223" s="243"/>
    </row>
    <row r="224" ht="23.25" spans="1:9">
      <c r="A224" s="242">
        <v>658001</v>
      </c>
      <c r="B224" s="242">
        <v>218</v>
      </c>
      <c r="C224" s="243" t="s">
        <v>272</v>
      </c>
      <c r="D224" s="242"/>
      <c r="E224" s="243" t="s">
        <v>272</v>
      </c>
      <c r="F224" s="243" t="s">
        <v>11</v>
      </c>
      <c r="G224" s="242" t="s">
        <v>12</v>
      </c>
      <c r="H224" s="242"/>
      <c r="I224" s="243"/>
    </row>
    <row r="225" ht="23.25" spans="1:9">
      <c r="A225" s="242">
        <v>659001</v>
      </c>
      <c r="B225" s="242">
        <v>219</v>
      </c>
      <c r="C225" s="243" t="s">
        <v>273</v>
      </c>
      <c r="D225" s="242"/>
      <c r="E225" s="243" t="s">
        <v>273</v>
      </c>
      <c r="F225" s="243" t="s">
        <v>11</v>
      </c>
      <c r="G225" s="242" t="s">
        <v>12</v>
      </c>
      <c r="H225" s="242"/>
      <c r="I225" s="243"/>
    </row>
    <row r="226" ht="23.25" spans="1:9">
      <c r="A226" s="242">
        <v>660001</v>
      </c>
      <c r="B226" s="242">
        <v>220</v>
      </c>
      <c r="C226" s="243" t="s">
        <v>274</v>
      </c>
      <c r="D226" s="242"/>
      <c r="E226" s="243" t="s">
        <v>274</v>
      </c>
      <c r="F226" s="243" t="s">
        <v>11</v>
      </c>
      <c r="G226" s="242" t="s">
        <v>12</v>
      </c>
      <c r="H226" s="242"/>
      <c r="I226" s="243"/>
    </row>
    <row r="227" ht="23.25" spans="1:9">
      <c r="A227" s="242">
        <v>661001</v>
      </c>
      <c r="B227" s="242">
        <v>221</v>
      </c>
      <c r="C227" s="243" t="s">
        <v>275</v>
      </c>
      <c r="D227" s="242"/>
      <c r="E227" s="243" t="s">
        <v>275</v>
      </c>
      <c r="F227" s="243" t="s">
        <v>11</v>
      </c>
      <c r="G227" s="242" t="s">
        <v>12</v>
      </c>
      <c r="H227" s="242"/>
      <c r="I227" s="243"/>
    </row>
    <row r="228" ht="23.25" spans="1:9">
      <c r="A228" s="242">
        <v>662001</v>
      </c>
      <c r="B228" s="242">
        <v>222</v>
      </c>
      <c r="C228" s="243" t="s">
        <v>276</v>
      </c>
      <c r="D228" s="242"/>
      <c r="E228" s="243" t="s">
        <v>276</v>
      </c>
      <c r="F228" s="243" t="s">
        <v>11</v>
      </c>
      <c r="G228" s="242" t="s">
        <v>12</v>
      </c>
      <c r="H228" s="242"/>
      <c r="I228" s="243"/>
    </row>
    <row r="229" ht="23.25" spans="1:9">
      <c r="A229" s="242">
        <v>663001</v>
      </c>
      <c r="B229" s="242">
        <v>223</v>
      </c>
      <c r="C229" s="243" t="s">
        <v>277</v>
      </c>
      <c r="D229" s="242"/>
      <c r="E229" s="243" t="s">
        <v>277</v>
      </c>
      <c r="F229" s="243" t="s">
        <v>11</v>
      </c>
      <c r="G229" s="242" t="s">
        <v>12</v>
      </c>
      <c r="H229" s="242"/>
      <c r="I229" s="243"/>
    </row>
    <row r="230" ht="23.25" spans="1:9">
      <c r="A230" s="242">
        <v>664001</v>
      </c>
      <c r="B230" s="242">
        <v>224</v>
      </c>
      <c r="C230" s="243" t="s">
        <v>278</v>
      </c>
      <c r="D230" s="242"/>
      <c r="E230" s="243" t="s">
        <v>278</v>
      </c>
      <c r="F230" s="243" t="s">
        <v>11</v>
      </c>
      <c r="G230" s="242" t="s">
        <v>12</v>
      </c>
      <c r="H230" s="242"/>
      <c r="I230" s="243"/>
    </row>
    <row r="231" ht="23.25" spans="1:9">
      <c r="A231" s="242">
        <v>665001</v>
      </c>
      <c r="B231" s="242">
        <v>225</v>
      </c>
      <c r="C231" s="243" t="s">
        <v>279</v>
      </c>
      <c r="D231" s="242"/>
      <c r="E231" s="243" t="s">
        <v>279</v>
      </c>
      <c r="F231" s="243" t="s">
        <v>11</v>
      </c>
      <c r="G231" s="242" t="s">
        <v>12</v>
      </c>
      <c r="H231" s="242"/>
      <c r="I231" s="243"/>
    </row>
    <row r="232" ht="23.25" spans="1:9">
      <c r="A232" s="242">
        <v>666001</v>
      </c>
      <c r="B232" s="242">
        <v>226</v>
      </c>
      <c r="C232" s="243" t="s">
        <v>280</v>
      </c>
      <c r="D232" s="242"/>
      <c r="E232" s="243" t="s">
        <v>280</v>
      </c>
      <c r="F232" s="243" t="s">
        <v>11</v>
      </c>
      <c r="G232" s="242" t="s">
        <v>12</v>
      </c>
      <c r="H232" s="242"/>
      <c r="I232" s="243"/>
    </row>
    <row r="233" ht="23.25" spans="1:9">
      <c r="A233" s="242">
        <v>667001</v>
      </c>
      <c r="B233" s="242">
        <v>227</v>
      </c>
      <c r="C233" s="243" t="s">
        <v>281</v>
      </c>
      <c r="D233" s="242"/>
      <c r="E233" s="243" t="s">
        <v>281</v>
      </c>
      <c r="F233" s="243" t="s">
        <v>11</v>
      </c>
      <c r="G233" s="242" t="s">
        <v>12</v>
      </c>
      <c r="H233" s="242"/>
      <c r="I233" s="243"/>
    </row>
    <row r="234" ht="23.25" spans="1:9">
      <c r="A234" s="242">
        <v>668001</v>
      </c>
      <c r="B234" s="242">
        <v>228</v>
      </c>
      <c r="C234" s="243" t="s">
        <v>282</v>
      </c>
      <c r="D234" s="242"/>
      <c r="E234" s="243" t="s">
        <v>282</v>
      </c>
      <c r="F234" s="243" t="s">
        <v>11</v>
      </c>
      <c r="G234" s="242" t="s">
        <v>12</v>
      </c>
      <c r="H234" s="242"/>
      <c r="I234" s="243"/>
    </row>
    <row r="235" ht="23.25" spans="1:9">
      <c r="A235" s="242">
        <v>669001</v>
      </c>
      <c r="B235" s="242">
        <v>229</v>
      </c>
      <c r="C235" s="243" t="s">
        <v>283</v>
      </c>
      <c r="D235" s="242"/>
      <c r="E235" s="243" t="s">
        <v>283</v>
      </c>
      <c r="F235" s="243" t="s">
        <v>11</v>
      </c>
      <c r="G235" s="242" t="s">
        <v>12</v>
      </c>
      <c r="H235" s="242"/>
      <c r="I235" s="243"/>
    </row>
    <row r="236" ht="23.25" spans="1:9">
      <c r="A236" s="242">
        <v>670001</v>
      </c>
      <c r="B236" s="242">
        <v>230</v>
      </c>
      <c r="C236" s="243" t="s">
        <v>284</v>
      </c>
      <c r="D236" s="242"/>
      <c r="E236" s="243" t="s">
        <v>284</v>
      </c>
      <c r="F236" s="243" t="s">
        <v>11</v>
      </c>
      <c r="G236" s="242" t="s">
        <v>12</v>
      </c>
      <c r="H236" s="242"/>
      <c r="I236" s="243"/>
    </row>
    <row r="237" ht="23.25" spans="1:9">
      <c r="A237" s="242">
        <v>671001</v>
      </c>
      <c r="B237" s="242">
        <v>231</v>
      </c>
      <c r="C237" s="243" t="s">
        <v>285</v>
      </c>
      <c r="D237" s="242"/>
      <c r="E237" s="243" t="s">
        <v>285</v>
      </c>
      <c r="F237" s="243" t="s">
        <v>11</v>
      </c>
      <c r="G237" s="242" t="s">
        <v>12</v>
      </c>
      <c r="H237" s="242"/>
      <c r="I237" s="243"/>
    </row>
    <row r="238" ht="23.25" spans="1:9">
      <c r="A238" s="242">
        <v>672001</v>
      </c>
      <c r="B238" s="242">
        <v>232</v>
      </c>
      <c r="C238" s="243" t="s">
        <v>286</v>
      </c>
      <c r="D238" s="242"/>
      <c r="E238" s="243" t="s">
        <v>286</v>
      </c>
      <c r="F238" s="243" t="s">
        <v>11</v>
      </c>
      <c r="G238" s="242" t="s">
        <v>12</v>
      </c>
      <c r="H238" s="242"/>
      <c r="I238" s="243"/>
    </row>
    <row r="239" ht="23.25" spans="1:9">
      <c r="A239" s="242">
        <v>673001</v>
      </c>
      <c r="B239" s="242">
        <v>233</v>
      </c>
      <c r="C239" s="243" t="s">
        <v>287</v>
      </c>
      <c r="D239" s="242"/>
      <c r="E239" s="243" t="s">
        <v>287</v>
      </c>
      <c r="F239" s="243" t="s">
        <v>11</v>
      </c>
      <c r="G239" s="242" t="s">
        <v>12</v>
      </c>
      <c r="H239" s="242"/>
      <c r="I239" s="243"/>
    </row>
    <row r="240" ht="23.25" spans="1:9">
      <c r="A240" s="242">
        <v>674001</v>
      </c>
      <c r="B240" s="242">
        <v>234</v>
      </c>
      <c r="C240" s="243" t="s">
        <v>288</v>
      </c>
      <c r="D240" s="242"/>
      <c r="E240" s="243" t="s">
        <v>288</v>
      </c>
      <c r="F240" s="243" t="s">
        <v>11</v>
      </c>
      <c r="G240" s="242" t="s">
        <v>12</v>
      </c>
      <c r="H240" s="242"/>
      <c r="I240" s="243"/>
    </row>
    <row r="241" ht="23.25" spans="1:9">
      <c r="A241" s="242">
        <v>675001</v>
      </c>
      <c r="B241" s="242">
        <v>235</v>
      </c>
      <c r="C241" s="243" t="s">
        <v>289</v>
      </c>
      <c r="D241" s="242"/>
      <c r="E241" s="243" t="s">
        <v>289</v>
      </c>
      <c r="F241" s="243" t="s">
        <v>11</v>
      </c>
      <c r="G241" s="242" t="s">
        <v>12</v>
      </c>
      <c r="H241" s="242"/>
      <c r="I241" s="243"/>
    </row>
    <row r="242" ht="23.25" spans="1:9">
      <c r="A242" s="242">
        <v>676001</v>
      </c>
      <c r="B242" s="242">
        <v>236</v>
      </c>
      <c r="C242" s="243" t="s">
        <v>290</v>
      </c>
      <c r="D242" s="242"/>
      <c r="E242" s="243" t="s">
        <v>290</v>
      </c>
      <c r="F242" s="243" t="s">
        <v>11</v>
      </c>
      <c r="G242" s="242" t="s">
        <v>12</v>
      </c>
      <c r="H242" s="242"/>
      <c r="I242" s="243"/>
    </row>
    <row r="243" ht="23.25" spans="1:9">
      <c r="A243" s="242">
        <v>677001</v>
      </c>
      <c r="B243" s="242">
        <v>237</v>
      </c>
      <c r="C243" s="243" t="s">
        <v>291</v>
      </c>
      <c r="D243" s="242"/>
      <c r="E243" s="243" t="s">
        <v>291</v>
      </c>
      <c r="F243" s="243" t="s">
        <v>11</v>
      </c>
      <c r="G243" s="242" t="s">
        <v>12</v>
      </c>
      <c r="H243" s="242"/>
      <c r="I243" s="243"/>
    </row>
    <row r="244" ht="23.25" spans="1:9">
      <c r="A244" s="242">
        <v>678001</v>
      </c>
      <c r="B244" s="242">
        <v>238</v>
      </c>
      <c r="C244" s="243" t="s">
        <v>292</v>
      </c>
      <c r="D244" s="242"/>
      <c r="E244" s="243" t="s">
        <v>292</v>
      </c>
      <c r="F244" s="243" t="s">
        <v>11</v>
      </c>
      <c r="G244" s="242" t="s">
        <v>12</v>
      </c>
      <c r="H244" s="242"/>
      <c r="I244" s="243"/>
    </row>
    <row r="245" ht="23.25" spans="1:9">
      <c r="A245" s="242">
        <v>194001</v>
      </c>
      <c r="B245" s="242">
        <v>239</v>
      </c>
      <c r="C245" s="243" t="s">
        <v>293</v>
      </c>
      <c r="D245" s="242" t="s">
        <v>16</v>
      </c>
      <c r="E245" s="243" t="s">
        <v>294</v>
      </c>
      <c r="F245" s="243" t="s">
        <v>34</v>
      </c>
      <c r="G245" s="242" t="s">
        <v>12</v>
      </c>
      <c r="H245" s="242"/>
      <c r="I245" s="243"/>
    </row>
    <row r="246" ht="23.25" spans="1:9">
      <c r="A246" s="242">
        <v>701001</v>
      </c>
      <c r="B246" s="242">
        <v>240</v>
      </c>
      <c r="C246" s="243" t="s">
        <v>295</v>
      </c>
      <c r="D246" s="242"/>
      <c r="E246" s="243" t="s">
        <v>295</v>
      </c>
      <c r="F246" s="243" t="s">
        <v>296</v>
      </c>
      <c r="G246" s="242" t="s">
        <v>12</v>
      </c>
      <c r="H246" s="242"/>
      <c r="I246" s="243"/>
    </row>
    <row r="247" ht="23.25" spans="1:9">
      <c r="A247" s="242">
        <v>702001</v>
      </c>
      <c r="B247" s="242">
        <v>241</v>
      </c>
      <c r="C247" s="243" t="s">
        <v>297</v>
      </c>
      <c r="D247" s="242"/>
      <c r="E247" s="243" t="s">
        <v>297</v>
      </c>
      <c r="F247" s="243" t="s">
        <v>296</v>
      </c>
      <c r="G247" s="242" t="s">
        <v>12</v>
      </c>
      <c r="H247" s="242"/>
      <c r="I247" s="243"/>
    </row>
    <row r="248" ht="23.25" spans="1:9">
      <c r="A248" s="242">
        <v>703001</v>
      </c>
      <c r="B248" s="242">
        <v>242</v>
      </c>
      <c r="C248" s="243" t="s">
        <v>298</v>
      </c>
      <c r="D248" s="242"/>
      <c r="E248" s="243" t="s">
        <v>298</v>
      </c>
      <c r="F248" s="243" t="s">
        <v>296</v>
      </c>
      <c r="G248" s="242" t="s">
        <v>12</v>
      </c>
      <c r="H248" s="242"/>
      <c r="I248" s="243"/>
    </row>
    <row r="249" ht="23.25" spans="1:9">
      <c r="A249" s="242">
        <v>250062</v>
      </c>
      <c r="B249" s="242">
        <v>243</v>
      </c>
      <c r="C249" s="243" t="s">
        <v>299</v>
      </c>
      <c r="D249" s="242"/>
      <c r="E249" s="243" t="s">
        <v>299</v>
      </c>
      <c r="F249" s="243" t="s">
        <v>20</v>
      </c>
      <c r="G249" s="242" t="s">
        <v>175</v>
      </c>
      <c r="H249" s="242"/>
      <c r="I249" s="243"/>
    </row>
    <row r="250" ht="23.25" spans="1:9">
      <c r="A250" s="242">
        <v>250063</v>
      </c>
      <c r="B250" s="242">
        <v>244</v>
      </c>
      <c r="C250" s="243" t="s">
        <v>300</v>
      </c>
      <c r="D250" s="242"/>
      <c r="E250" s="243" t="s">
        <v>300</v>
      </c>
      <c r="F250" s="243" t="s">
        <v>20</v>
      </c>
      <c r="G250" s="242" t="s">
        <v>175</v>
      </c>
      <c r="H250" s="242"/>
      <c r="I250" s="243"/>
    </row>
    <row r="251" ht="23.25" spans="1:9">
      <c r="A251" s="242">
        <v>429001</v>
      </c>
      <c r="B251" s="242">
        <v>245</v>
      </c>
      <c r="C251" s="243" t="s">
        <v>301</v>
      </c>
      <c r="D251" s="242"/>
      <c r="E251" s="243" t="s">
        <v>301</v>
      </c>
      <c r="F251" s="243" t="s">
        <v>31</v>
      </c>
      <c r="G251" s="242" t="s">
        <v>12</v>
      </c>
      <c r="H251" s="242"/>
      <c r="I251" s="243"/>
    </row>
    <row r="252" ht="23.25" spans="1:9">
      <c r="A252" s="242">
        <v>145001</v>
      </c>
      <c r="B252" s="242">
        <v>246</v>
      </c>
      <c r="C252" s="243" t="s">
        <v>302</v>
      </c>
      <c r="D252" s="242"/>
      <c r="E252" s="243" t="s">
        <v>302</v>
      </c>
      <c r="F252" s="243" t="s">
        <v>11</v>
      </c>
      <c r="G252" s="242" t="s">
        <v>12</v>
      </c>
      <c r="H252" s="242"/>
      <c r="I252" s="243"/>
    </row>
    <row r="253" ht="23.25" spans="1:9">
      <c r="A253" s="242">
        <v>170001</v>
      </c>
      <c r="B253" s="242">
        <v>247</v>
      </c>
      <c r="C253" s="243" t="s">
        <v>303</v>
      </c>
      <c r="D253" s="242"/>
      <c r="E253" s="243" t="s">
        <v>303</v>
      </c>
      <c r="F253" s="243" t="s">
        <v>11</v>
      </c>
      <c r="G253" s="242" t="s">
        <v>12</v>
      </c>
      <c r="H253" s="242"/>
      <c r="I253" s="243"/>
    </row>
    <row r="254" ht="23.25" spans="1:9">
      <c r="A254" s="242">
        <v>171001</v>
      </c>
      <c r="B254" s="242">
        <v>248</v>
      </c>
      <c r="C254" s="243" t="s">
        <v>304</v>
      </c>
      <c r="D254" s="242"/>
      <c r="E254" s="243" t="s">
        <v>304</v>
      </c>
      <c r="F254" s="243" t="s">
        <v>11</v>
      </c>
      <c r="G254" s="242" t="s">
        <v>12</v>
      </c>
      <c r="H254" s="242"/>
      <c r="I254" s="243"/>
    </row>
    <row r="255" ht="23.25" spans="1:9">
      <c r="A255" s="242">
        <v>156001</v>
      </c>
      <c r="B255" s="242">
        <v>249</v>
      </c>
      <c r="C255" s="243" t="s">
        <v>305</v>
      </c>
      <c r="D255" s="242" t="s">
        <v>16</v>
      </c>
      <c r="E255" s="243" t="s">
        <v>306</v>
      </c>
      <c r="F255" s="243" t="s">
        <v>11</v>
      </c>
      <c r="G255" s="242" t="s">
        <v>12</v>
      </c>
      <c r="H255" s="242"/>
      <c r="I255" s="243"/>
    </row>
    <row r="256" ht="23.25" spans="1:9">
      <c r="A256" s="244">
        <v>177001</v>
      </c>
      <c r="B256" s="244">
        <v>250</v>
      </c>
      <c r="C256" s="245"/>
      <c r="D256" s="244"/>
      <c r="E256" s="245" t="s">
        <v>307</v>
      </c>
      <c r="F256" s="245" t="s">
        <v>11</v>
      </c>
      <c r="G256" s="244" t="s">
        <v>12</v>
      </c>
      <c r="H256" s="244"/>
      <c r="I256" s="245" t="s">
        <v>308</v>
      </c>
    </row>
    <row r="257" ht="23.25" spans="1:9">
      <c r="A257" s="244">
        <v>302001</v>
      </c>
      <c r="B257" s="244">
        <v>251</v>
      </c>
      <c r="C257" s="245"/>
      <c r="D257" s="244"/>
      <c r="E257" s="245" t="s">
        <v>309</v>
      </c>
      <c r="F257" s="245" t="s">
        <v>44</v>
      </c>
      <c r="G257" s="244" t="s">
        <v>12</v>
      </c>
      <c r="H257" s="244"/>
      <c r="I257" s="245" t="s">
        <v>308</v>
      </c>
    </row>
    <row r="258" ht="23.25" spans="1:9">
      <c r="A258" s="244">
        <v>313001</v>
      </c>
      <c r="B258" s="244">
        <v>252</v>
      </c>
      <c r="C258" s="245"/>
      <c r="D258" s="244"/>
      <c r="E258" s="245" t="s">
        <v>310</v>
      </c>
      <c r="F258" s="245" t="s">
        <v>44</v>
      </c>
      <c r="G258" s="244" t="s">
        <v>12</v>
      </c>
      <c r="H258" s="244"/>
      <c r="I258" s="24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7" sqref="C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3" t="s">
        <v>549</v>
      </c>
      <c r="B1" s="24"/>
      <c r="C1" s="24"/>
      <c r="D1" s="24"/>
      <c r="E1" s="24"/>
      <c r="F1" s="24"/>
    </row>
    <row r="2" ht="40.5" customHeight="1" spans="1:11">
      <c r="A2" s="25" t="s">
        <v>550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21.75" customHeight="1" spans="1:11">
      <c r="A3" s="24"/>
      <c r="B3" s="24"/>
      <c r="C3" s="24"/>
      <c r="D3" s="24"/>
      <c r="E3" s="24"/>
      <c r="F3" s="24"/>
      <c r="K3" t="s">
        <v>313</v>
      </c>
    </row>
    <row r="4" ht="22.5" customHeight="1" spans="1:11">
      <c r="A4" s="26" t="s">
        <v>316</v>
      </c>
      <c r="B4" s="27" t="s">
        <v>318</v>
      </c>
      <c r="C4" s="27" t="s">
        <v>535</v>
      </c>
      <c r="D4" s="27" t="s">
        <v>525</v>
      </c>
      <c r="E4" s="27" t="s">
        <v>526</v>
      </c>
      <c r="F4" s="27" t="s">
        <v>527</v>
      </c>
      <c r="G4" s="27" t="s">
        <v>528</v>
      </c>
      <c r="H4" s="27"/>
      <c r="I4" s="27" t="s">
        <v>529</v>
      </c>
      <c r="J4" s="27" t="s">
        <v>530</v>
      </c>
      <c r="K4" s="27" t="s">
        <v>533</v>
      </c>
    </row>
    <row r="5" s="22" customFormat="1" ht="57" customHeight="1" spans="1:11">
      <c r="A5" s="26"/>
      <c r="B5" s="27"/>
      <c r="C5" s="27"/>
      <c r="D5" s="27"/>
      <c r="E5" s="27"/>
      <c r="F5" s="27"/>
      <c r="G5" s="27" t="s">
        <v>541</v>
      </c>
      <c r="H5" s="27" t="s">
        <v>551</v>
      </c>
      <c r="I5" s="27"/>
      <c r="J5" s="27"/>
      <c r="K5" s="27"/>
    </row>
    <row r="6" ht="30" customHeight="1" spans="1:11">
      <c r="A6" s="28" t="s">
        <v>318</v>
      </c>
      <c r="B6" s="29"/>
      <c r="C6" s="29"/>
      <c r="D6" s="29"/>
      <c r="E6" s="29"/>
      <c r="F6" s="29"/>
      <c r="G6" s="29"/>
      <c r="H6" s="29"/>
      <c r="I6" s="29"/>
      <c r="J6" s="29"/>
      <c r="K6" s="29"/>
    </row>
    <row r="7" ht="48" customHeight="1" spans="1:11">
      <c r="A7" s="30" t="s">
        <v>552</v>
      </c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48" customHeight="1" spans="1:11">
      <c r="A8" s="30" t="s">
        <v>553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49.5" customHeight="1" spans="1:11">
      <c r="A9" s="30" t="s">
        <v>554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I8" sqref="I8"/>
    </sheetView>
  </sheetViews>
  <sheetFormatPr defaultColWidth="9" defaultRowHeight="12.75" outlineLevelCol="5"/>
  <cols>
    <col min="1" max="1" width="19" style="5" customWidth="1"/>
    <col min="2" max="2" width="24.8333333333333" style="5" customWidth="1"/>
    <col min="3" max="3" width="10.25" style="5" customWidth="1"/>
    <col min="4" max="6" width="19.5" style="5" customWidth="1"/>
    <col min="7" max="255" width="9" style="5"/>
    <col min="256" max="256" width="1.125" style="5" customWidth="1"/>
    <col min="257" max="257" width="16.5" style="5" customWidth="1"/>
    <col min="258" max="258" width="29.375" style="5" customWidth="1"/>
    <col min="259" max="259" width="10.875" style="5" customWidth="1"/>
    <col min="260" max="260" width="12.625" style="5" customWidth="1"/>
    <col min="261" max="261" width="12.375" style="5" customWidth="1"/>
    <col min="262" max="262" width="12.5" style="5" customWidth="1"/>
    <col min="263" max="511" width="9" style="5"/>
    <col min="512" max="512" width="1.125" style="5" customWidth="1"/>
    <col min="513" max="513" width="16.5" style="5" customWidth="1"/>
    <col min="514" max="514" width="29.375" style="5" customWidth="1"/>
    <col min="515" max="515" width="10.875" style="5" customWidth="1"/>
    <col min="516" max="516" width="12.625" style="5" customWidth="1"/>
    <col min="517" max="517" width="12.375" style="5" customWidth="1"/>
    <col min="518" max="518" width="12.5" style="5" customWidth="1"/>
    <col min="519" max="767" width="9" style="5"/>
    <col min="768" max="768" width="1.125" style="5" customWidth="1"/>
    <col min="769" max="769" width="16.5" style="5" customWidth="1"/>
    <col min="770" max="770" width="29.375" style="5" customWidth="1"/>
    <col min="771" max="771" width="10.875" style="5" customWidth="1"/>
    <col min="772" max="772" width="12.625" style="5" customWidth="1"/>
    <col min="773" max="773" width="12.375" style="5" customWidth="1"/>
    <col min="774" max="774" width="12.5" style="5" customWidth="1"/>
    <col min="775" max="1023" width="9" style="5"/>
    <col min="1024" max="1024" width="1.125" style="5" customWidth="1"/>
    <col min="1025" max="1025" width="16.5" style="5" customWidth="1"/>
    <col min="1026" max="1026" width="29.375" style="5" customWidth="1"/>
    <col min="1027" max="1027" width="10.875" style="5" customWidth="1"/>
    <col min="1028" max="1028" width="12.625" style="5" customWidth="1"/>
    <col min="1029" max="1029" width="12.375" style="5" customWidth="1"/>
    <col min="1030" max="1030" width="12.5" style="5" customWidth="1"/>
    <col min="1031" max="1279" width="9" style="5"/>
    <col min="1280" max="1280" width="1.125" style="5" customWidth="1"/>
    <col min="1281" max="1281" width="16.5" style="5" customWidth="1"/>
    <col min="1282" max="1282" width="29.375" style="5" customWidth="1"/>
    <col min="1283" max="1283" width="10.875" style="5" customWidth="1"/>
    <col min="1284" max="1284" width="12.625" style="5" customWidth="1"/>
    <col min="1285" max="1285" width="12.375" style="5" customWidth="1"/>
    <col min="1286" max="1286" width="12.5" style="5" customWidth="1"/>
    <col min="1287" max="1535" width="9" style="5"/>
    <col min="1536" max="1536" width="1.125" style="5" customWidth="1"/>
    <col min="1537" max="1537" width="16.5" style="5" customWidth="1"/>
    <col min="1538" max="1538" width="29.375" style="5" customWidth="1"/>
    <col min="1539" max="1539" width="10.875" style="5" customWidth="1"/>
    <col min="1540" max="1540" width="12.625" style="5" customWidth="1"/>
    <col min="1541" max="1541" width="12.375" style="5" customWidth="1"/>
    <col min="1542" max="1542" width="12.5" style="5" customWidth="1"/>
    <col min="1543" max="1791" width="9" style="5"/>
    <col min="1792" max="1792" width="1.125" style="5" customWidth="1"/>
    <col min="1793" max="1793" width="16.5" style="5" customWidth="1"/>
    <col min="1794" max="1794" width="29.375" style="5" customWidth="1"/>
    <col min="1795" max="1795" width="10.875" style="5" customWidth="1"/>
    <col min="1796" max="1796" width="12.625" style="5" customWidth="1"/>
    <col min="1797" max="1797" width="12.375" style="5" customWidth="1"/>
    <col min="1798" max="1798" width="12.5" style="5" customWidth="1"/>
    <col min="1799" max="2047" width="9" style="5"/>
    <col min="2048" max="2048" width="1.125" style="5" customWidth="1"/>
    <col min="2049" max="2049" width="16.5" style="5" customWidth="1"/>
    <col min="2050" max="2050" width="29.375" style="5" customWidth="1"/>
    <col min="2051" max="2051" width="10.875" style="5" customWidth="1"/>
    <col min="2052" max="2052" width="12.625" style="5" customWidth="1"/>
    <col min="2053" max="2053" width="12.375" style="5" customWidth="1"/>
    <col min="2054" max="2054" width="12.5" style="5" customWidth="1"/>
    <col min="2055" max="2303" width="9" style="5"/>
    <col min="2304" max="2304" width="1.125" style="5" customWidth="1"/>
    <col min="2305" max="2305" width="16.5" style="5" customWidth="1"/>
    <col min="2306" max="2306" width="29.375" style="5" customWidth="1"/>
    <col min="2307" max="2307" width="10.875" style="5" customWidth="1"/>
    <col min="2308" max="2308" width="12.625" style="5" customWidth="1"/>
    <col min="2309" max="2309" width="12.375" style="5" customWidth="1"/>
    <col min="2310" max="2310" width="12.5" style="5" customWidth="1"/>
    <col min="2311" max="2559" width="9" style="5"/>
    <col min="2560" max="2560" width="1.125" style="5" customWidth="1"/>
    <col min="2561" max="2561" width="16.5" style="5" customWidth="1"/>
    <col min="2562" max="2562" width="29.375" style="5" customWidth="1"/>
    <col min="2563" max="2563" width="10.875" style="5" customWidth="1"/>
    <col min="2564" max="2564" width="12.625" style="5" customWidth="1"/>
    <col min="2565" max="2565" width="12.375" style="5" customWidth="1"/>
    <col min="2566" max="2566" width="12.5" style="5" customWidth="1"/>
    <col min="2567" max="2815" width="9" style="5"/>
    <col min="2816" max="2816" width="1.125" style="5" customWidth="1"/>
    <col min="2817" max="2817" width="16.5" style="5" customWidth="1"/>
    <col min="2818" max="2818" width="29.375" style="5" customWidth="1"/>
    <col min="2819" max="2819" width="10.875" style="5" customWidth="1"/>
    <col min="2820" max="2820" width="12.625" style="5" customWidth="1"/>
    <col min="2821" max="2821" width="12.375" style="5" customWidth="1"/>
    <col min="2822" max="2822" width="12.5" style="5" customWidth="1"/>
    <col min="2823" max="3071" width="9" style="5"/>
    <col min="3072" max="3072" width="1.125" style="5" customWidth="1"/>
    <col min="3073" max="3073" width="16.5" style="5" customWidth="1"/>
    <col min="3074" max="3074" width="29.375" style="5" customWidth="1"/>
    <col min="3075" max="3075" width="10.875" style="5" customWidth="1"/>
    <col min="3076" max="3076" width="12.625" style="5" customWidth="1"/>
    <col min="3077" max="3077" width="12.375" style="5" customWidth="1"/>
    <col min="3078" max="3078" width="12.5" style="5" customWidth="1"/>
    <col min="3079" max="3327" width="9" style="5"/>
    <col min="3328" max="3328" width="1.125" style="5" customWidth="1"/>
    <col min="3329" max="3329" width="16.5" style="5" customWidth="1"/>
    <col min="3330" max="3330" width="29.375" style="5" customWidth="1"/>
    <col min="3331" max="3331" width="10.875" style="5" customWidth="1"/>
    <col min="3332" max="3332" width="12.625" style="5" customWidth="1"/>
    <col min="3333" max="3333" width="12.375" style="5" customWidth="1"/>
    <col min="3334" max="3334" width="12.5" style="5" customWidth="1"/>
    <col min="3335" max="3583" width="9" style="5"/>
    <col min="3584" max="3584" width="1.125" style="5" customWidth="1"/>
    <col min="3585" max="3585" width="16.5" style="5" customWidth="1"/>
    <col min="3586" max="3586" width="29.375" style="5" customWidth="1"/>
    <col min="3587" max="3587" width="10.875" style="5" customWidth="1"/>
    <col min="3588" max="3588" width="12.625" style="5" customWidth="1"/>
    <col min="3589" max="3589" width="12.375" style="5" customWidth="1"/>
    <col min="3590" max="3590" width="12.5" style="5" customWidth="1"/>
    <col min="3591" max="3839" width="9" style="5"/>
    <col min="3840" max="3840" width="1.125" style="5" customWidth="1"/>
    <col min="3841" max="3841" width="16.5" style="5" customWidth="1"/>
    <col min="3842" max="3842" width="29.375" style="5" customWidth="1"/>
    <col min="3843" max="3843" width="10.875" style="5" customWidth="1"/>
    <col min="3844" max="3844" width="12.625" style="5" customWidth="1"/>
    <col min="3845" max="3845" width="12.375" style="5" customWidth="1"/>
    <col min="3846" max="3846" width="12.5" style="5" customWidth="1"/>
    <col min="3847" max="4095" width="9" style="5"/>
    <col min="4096" max="4096" width="1.125" style="5" customWidth="1"/>
    <col min="4097" max="4097" width="16.5" style="5" customWidth="1"/>
    <col min="4098" max="4098" width="29.375" style="5" customWidth="1"/>
    <col min="4099" max="4099" width="10.875" style="5" customWidth="1"/>
    <col min="4100" max="4100" width="12.625" style="5" customWidth="1"/>
    <col min="4101" max="4101" width="12.375" style="5" customWidth="1"/>
    <col min="4102" max="4102" width="12.5" style="5" customWidth="1"/>
    <col min="4103" max="4351" width="9" style="5"/>
    <col min="4352" max="4352" width="1.125" style="5" customWidth="1"/>
    <col min="4353" max="4353" width="16.5" style="5" customWidth="1"/>
    <col min="4354" max="4354" width="29.375" style="5" customWidth="1"/>
    <col min="4355" max="4355" width="10.875" style="5" customWidth="1"/>
    <col min="4356" max="4356" width="12.625" style="5" customWidth="1"/>
    <col min="4357" max="4357" width="12.375" style="5" customWidth="1"/>
    <col min="4358" max="4358" width="12.5" style="5" customWidth="1"/>
    <col min="4359" max="4607" width="9" style="5"/>
    <col min="4608" max="4608" width="1.125" style="5" customWidth="1"/>
    <col min="4609" max="4609" width="16.5" style="5" customWidth="1"/>
    <col min="4610" max="4610" width="29.375" style="5" customWidth="1"/>
    <col min="4611" max="4611" width="10.875" style="5" customWidth="1"/>
    <col min="4612" max="4612" width="12.625" style="5" customWidth="1"/>
    <col min="4613" max="4613" width="12.375" style="5" customWidth="1"/>
    <col min="4614" max="4614" width="12.5" style="5" customWidth="1"/>
    <col min="4615" max="4863" width="9" style="5"/>
    <col min="4864" max="4864" width="1.125" style="5" customWidth="1"/>
    <col min="4865" max="4865" width="16.5" style="5" customWidth="1"/>
    <col min="4866" max="4866" width="29.375" style="5" customWidth="1"/>
    <col min="4867" max="4867" width="10.875" style="5" customWidth="1"/>
    <col min="4868" max="4868" width="12.625" style="5" customWidth="1"/>
    <col min="4869" max="4869" width="12.375" style="5" customWidth="1"/>
    <col min="4870" max="4870" width="12.5" style="5" customWidth="1"/>
    <col min="4871" max="5119" width="9" style="5"/>
    <col min="5120" max="5120" width="1.125" style="5" customWidth="1"/>
    <col min="5121" max="5121" width="16.5" style="5" customWidth="1"/>
    <col min="5122" max="5122" width="29.375" style="5" customWidth="1"/>
    <col min="5123" max="5123" width="10.875" style="5" customWidth="1"/>
    <col min="5124" max="5124" width="12.625" style="5" customWidth="1"/>
    <col min="5125" max="5125" width="12.375" style="5" customWidth="1"/>
    <col min="5126" max="5126" width="12.5" style="5" customWidth="1"/>
    <col min="5127" max="5375" width="9" style="5"/>
    <col min="5376" max="5376" width="1.125" style="5" customWidth="1"/>
    <col min="5377" max="5377" width="16.5" style="5" customWidth="1"/>
    <col min="5378" max="5378" width="29.375" style="5" customWidth="1"/>
    <col min="5379" max="5379" width="10.875" style="5" customWidth="1"/>
    <col min="5380" max="5380" width="12.625" style="5" customWidth="1"/>
    <col min="5381" max="5381" width="12.375" style="5" customWidth="1"/>
    <col min="5382" max="5382" width="12.5" style="5" customWidth="1"/>
    <col min="5383" max="5631" width="9" style="5"/>
    <col min="5632" max="5632" width="1.125" style="5" customWidth="1"/>
    <col min="5633" max="5633" width="16.5" style="5" customWidth="1"/>
    <col min="5634" max="5634" width="29.375" style="5" customWidth="1"/>
    <col min="5635" max="5635" width="10.875" style="5" customWidth="1"/>
    <col min="5636" max="5636" width="12.625" style="5" customWidth="1"/>
    <col min="5637" max="5637" width="12.375" style="5" customWidth="1"/>
    <col min="5638" max="5638" width="12.5" style="5" customWidth="1"/>
    <col min="5639" max="5887" width="9" style="5"/>
    <col min="5888" max="5888" width="1.125" style="5" customWidth="1"/>
    <col min="5889" max="5889" width="16.5" style="5" customWidth="1"/>
    <col min="5890" max="5890" width="29.375" style="5" customWidth="1"/>
    <col min="5891" max="5891" width="10.875" style="5" customWidth="1"/>
    <col min="5892" max="5892" width="12.625" style="5" customWidth="1"/>
    <col min="5893" max="5893" width="12.375" style="5" customWidth="1"/>
    <col min="5894" max="5894" width="12.5" style="5" customWidth="1"/>
    <col min="5895" max="6143" width="9" style="5"/>
    <col min="6144" max="6144" width="1.125" style="5" customWidth="1"/>
    <col min="6145" max="6145" width="16.5" style="5" customWidth="1"/>
    <col min="6146" max="6146" width="29.375" style="5" customWidth="1"/>
    <col min="6147" max="6147" width="10.875" style="5" customWidth="1"/>
    <col min="6148" max="6148" width="12.625" style="5" customWidth="1"/>
    <col min="6149" max="6149" width="12.375" style="5" customWidth="1"/>
    <col min="6150" max="6150" width="12.5" style="5" customWidth="1"/>
    <col min="6151" max="6399" width="9" style="5"/>
    <col min="6400" max="6400" width="1.125" style="5" customWidth="1"/>
    <col min="6401" max="6401" width="16.5" style="5" customWidth="1"/>
    <col min="6402" max="6402" width="29.375" style="5" customWidth="1"/>
    <col min="6403" max="6403" width="10.875" style="5" customWidth="1"/>
    <col min="6404" max="6404" width="12.625" style="5" customWidth="1"/>
    <col min="6405" max="6405" width="12.375" style="5" customWidth="1"/>
    <col min="6406" max="6406" width="12.5" style="5" customWidth="1"/>
    <col min="6407" max="6655" width="9" style="5"/>
    <col min="6656" max="6656" width="1.125" style="5" customWidth="1"/>
    <col min="6657" max="6657" width="16.5" style="5" customWidth="1"/>
    <col min="6658" max="6658" width="29.375" style="5" customWidth="1"/>
    <col min="6659" max="6659" width="10.875" style="5" customWidth="1"/>
    <col min="6660" max="6660" width="12.625" style="5" customWidth="1"/>
    <col min="6661" max="6661" width="12.375" style="5" customWidth="1"/>
    <col min="6662" max="6662" width="12.5" style="5" customWidth="1"/>
    <col min="6663" max="6911" width="9" style="5"/>
    <col min="6912" max="6912" width="1.125" style="5" customWidth="1"/>
    <col min="6913" max="6913" width="16.5" style="5" customWidth="1"/>
    <col min="6914" max="6914" width="29.375" style="5" customWidth="1"/>
    <col min="6915" max="6915" width="10.875" style="5" customWidth="1"/>
    <col min="6916" max="6916" width="12.625" style="5" customWidth="1"/>
    <col min="6917" max="6917" width="12.375" style="5" customWidth="1"/>
    <col min="6918" max="6918" width="12.5" style="5" customWidth="1"/>
    <col min="6919" max="7167" width="9" style="5"/>
    <col min="7168" max="7168" width="1.125" style="5" customWidth="1"/>
    <col min="7169" max="7169" width="16.5" style="5" customWidth="1"/>
    <col min="7170" max="7170" width="29.375" style="5" customWidth="1"/>
    <col min="7171" max="7171" width="10.875" style="5" customWidth="1"/>
    <col min="7172" max="7172" width="12.625" style="5" customWidth="1"/>
    <col min="7173" max="7173" width="12.375" style="5" customWidth="1"/>
    <col min="7174" max="7174" width="12.5" style="5" customWidth="1"/>
    <col min="7175" max="7423" width="9" style="5"/>
    <col min="7424" max="7424" width="1.125" style="5" customWidth="1"/>
    <col min="7425" max="7425" width="16.5" style="5" customWidth="1"/>
    <col min="7426" max="7426" width="29.375" style="5" customWidth="1"/>
    <col min="7427" max="7427" width="10.875" style="5" customWidth="1"/>
    <col min="7428" max="7428" width="12.625" style="5" customWidth="1"/>
    <col min="7429" max="7429" width="12.375" style="5" customWidth="1"/>
    <col min="7430" max="7430" width="12.5" style="5" customWidth="1"/>
    <col min="7431" max="7679" width="9" style="5"/>
    <col min="7680" max="7680" width="1.125" style="5" customWidth="1"/>
    <col min="7681" max="7681" width="16.5" style="5" customWidth="1"/>
    <col min="7682" max="7682" width="29.375" style="5" customWidth="1"/>
    <col min="7683" max="7683" width="10.875" style="5" customWidth="1"/>
    <col min="7684" max="7684" width="12.625" style="5" customWidth="1"/>
    <col min="7685" max="7685" width="12.375" style="5" customWidth="1"/>
    <col min="7686" max="7686" width="12.5" style="5" customWidth="1"/>
    <col min="7687" max="7935" width="9" style="5"/>
    <col min="7936" max="7936" width="1.125" style="5" customWidth="1"/>
    <col min="7937" max="7937" width="16.5" style="5" customWidth="1"/>
    <col min="7938" max="7938" width="29.375" style="5" customWidth="1"/>
    <col min="7939" max="7939" width="10.875" style="5" customWidth="1"/>
    <col min="7940" max="7940" width="12.625" style="5" customWidth="1"/>
    <col min="7941" max="7941" width="12.375" style="5" customWidth="1"/>
    <col min="7942" max="7942" width="12.5" style="5" customWidth="1"/>
    <col min="7943" max="8191" width="9" style="5"/>
    <col min="8192" max="8192" width="1.125" style="5" customWidth="1"/>
    <col min="8193" max="8193" width="16.5" style="5" customWidth="1"/>
    <col min="8194" max="8194" width="29.375" style="5" customWidth="1"/>
    <col min="8195" max="8195" width="10.875" style="5" customWidth="1"/>
    <col min="8196" max="8196" width="12.625" style="5" customWidth="1"/>
    <col min="8197" max="8197" width="12.375" style="5" customWidth="1"/>
    <col min="8198" max="8198" width="12.5" style="5" customWidth="1"/>
    <col min="8199" max="8447" width="9" style="5"/>
    <col min="8448" max="8448" width="1.125" style="5" customWidth="1"/>
    <col min="8449" max="8449" width="16.5" style="5" customWidth="1"/>
    <col min="8450" max="8450" width="29.375" style="5" customWidth="1"/>
    <col min="8451" max="8451" width="10.875" style="5" customWidth="1"/>
    <col min="8452" max="8452" width="12.625" style="5" customWidth="1"/>
    <col min="8453" max="8453" width="12.375" style="5" customWidth="1"/>
    <col min="8454" max="8454" width="12.5" style="5" customWidth="1"/>
    <col min="8455" max="8703" width="9" style="5"/>
    <col min="8704" max="8704" width="1.125" style="5" customWidth="1"/>
    <col min="8705" max="8705" width="16.5" style="5" customWidth="1"/>
    <col min="8706" max="8706" width="29.375" style="5" customWidth="1"/>
    <col min="8707" max="8707" width="10.875" style="5" customWidth="1"/>
    <col min="8708" max="8708" width="12.625" style="5" customWidth="1"/>
    <col min="8709" max="8709" width="12.375" style="5" customWidth="1"/>
    <col min="8710" max="8710" width="12.5" style="5" customWidth="1"/>
    <col min="8711" max="8959" width="9" style="5"/>
    <col min="8960" max="8960" width="1.125" style="5" customWidth="1"/>
    <col min="8961" max="8961" width="16.5" style="5" customWidth="1"/>
    <col min="8962" max="8962" width="29.375" style="5" customWidth="1"/>
    <col min="8963" max="8963" width="10.875" style="5" customWidth="1"/>
    <col min="8964" max="8964" width="12.625" style="5" customWidth="1"/>
    <col min="8965" max="8965" width="12.375" style="5" customWidth="1"/>
    <col min="8966" max="8966" width="12.5" style="5" customWidth="1"/>
    <col min="8967" max="9215" width="9" style="5"/>
    <col min="9216" max="9216" width="1.125" style="5" customWidth="1"/>
    <col min="9217" max="9217" width="16.5" style="5" customWidth="1"/>
    <col min="9218" max="9218" width="29.375" style="5" customWidth="1"/>
    <col min="9219" max="9219" width="10.875" style="5" customWidth="1"/>
    <col min="9220" max="9220" width="12.625" style="5" customWidth="1"/>
    <col min="9221" max="9221" width="12.375" style="5" customWidth="1"/>
    <col min="9222" max="9222" width="12.5" style="5" customWidth="1"/>
    <col min="9223" max="9471" width="9" style="5"/>
    <col min="9472" max="9472" width="1.125" style="5" customWidth="1"/>
    <col min="9473" max="9473" width="16.5" style="5" customWidth="1"/>
    <col min="9474" max="9474" width="29.375" style="5" customWidth="1"/>
    <col min="9475" max="9475" width="10.875" style="5" customWidth="1"/>
    <col min="9476" max="9476" width="12.625" style="5" customWidth="1"/>
    <col min="9477" max="9477" width="12.375" style="5" customWidth="1"/>
    <col min="9478" max="9478" width="12.5" style="5" customWidth="1"/>
    <col min="9479" max="9727" width="9" style="5"/>
    <col min="9728" max="9728" width="1.125" style="5" customWidth="1"/>
    <col min="9729" max="9729" width="16.5" style="5" customWidth="1"/>
    <col min="9730" max="9730" width="29.375" style="5" customWidth="1"/>
    <col min="9731" max="9731" width="10.875" style="5" customWidth="1"/>
    <col min="9732" max="9732" width="12.625" style="5" customWidth="1"/>
    <col min="9733" max="9733" width="12.375" style="5" customWidth="1"/>
    <col min="9734" max="9734" width="12.5" style="5" customWidth="1"/>
    <col min="9735" max="9983" width="9" style="5"/>
    <col min="9984" max="9984" width="1.125" style="5" customWidth="1"/>
    <col min="9985" max="9985" width="16.5" style="5" customWidth="1"/>
    <col min="9986" max="9986" width="29.375" style="5" customWidth="1"/>
    <col min="9987" max="9987" width="10.875" style="5" customWidth="1"/>
    <col min="9988" max="9988" width="12.625" style="5" customWidth="1"/>
    <col min="9989" max="9989" width="12.375" style="5" customWidth="1"/>
    <col min="9990" max="9990" width="12.5" style="5" customWidth="1"/>
    <col min="9991" max="10239" width="9" style="5"/>
    <col min="10240" max="10240" width="1.125" style="5" customWidth="1"/>
    <col min="10241" max="10241" width="16.5" style="5" customWidth="1"/>
    <col min="10242" max="10242" width="29.375" style="5" customWidth="1"/>
    <col min="10243" max="10243" width="10.875" style="5" customWidth="1"/>
    <col min="10244" max="10244" width="12.625" style="5" customWidth="1"/>
    <col min="10245" max="10245" width="12.375" style="5" customWidth="1"/>
    <col min="10246" max="10246" width="12.5" style="5" customWidth="1"/>
    <col min="10247" max="10495" width="9" style="5"/>
    <col min="10496" max="10496" width="1.125" style="5" customWidth="1"/>
    <col min="10497" max="10497" width="16.5" style="5" customWidth="1"/>
    <col min="10498" max="10498" width="29.375" style="5" customWidth="1"/>
    <col min="10499" max="10499" width="10.875" style="5" customWidth="1"/>
    <col min="10500" max="10500" width="12.625" style="5" customWidth="1"/>
    <col min="10501" max="10501" width="12.375" style="5" customWidth="1"/>
    <col min="10502" max="10502" width="12.5" style="5" customWidth="1"/>
    <col min="10503" max="10751" width="9" style="5"/>
    <col min="10752" max="10752" width="1.125" style="5" customWidth="1"/>
    <col min="10753" max="10753" width="16.5" style="5" customWidth="1"/>
    <col min="10754" max="10754" width="29.375" style="5" customWidth="1"/>
    <col min="10755" max="10755" width="10.875" style="5" customWidth="1"/>
    <col min="10756" max="10756" width="12.625" style="5" customWidth="1"/>
    <col min="10757" max="10757" width="12.375" style="5" customWidth="1"/>
    <col min="10758" max="10758" width="12.5" style="5" customWidth="1"/>
    <col min="10759" max="11007" width="9" style="5"/>
    <col min="11008" max="11008" width="1.125" style="5" customWidth="1"/>
    <col min="11009" max="11009" width="16.5" style="5" customWidth="1"/>
    <col min="11010" max="11010" width="29.375" style="5" customWidth="1"/>
    <col min="11011" max="11011" width="10.875" style="5" customWidth="1"/>
    <col min="11012" max="11012" width="12.625" style="5" customWidth="1"/>
    <col min="11013" max="11013" width="12.375" style="5" customWidth="1"/>
    <col min="11014" max="11014" width="12.5" style="5" customWidth="1"/>
    <col min="11015" max="11263" width="9" style="5"/>
    <col min="11264" max="11264" width="1.125" style="5" customWidth="1"/>
    <col min="11265" max="11265" width="16.5" style="5" customWidth="1"/>
    <col min="11266" max="11266" width="29.375" style="5" customWidth="1"/>
    <col min="11267" max="11267" width="10.875" style="5" customWidth="1"/>
    <col min="11268" max="11268" width="12.625" style="5" customWidth="1"/>
    <col min="11269" max="11269" width="12.375" style="5" customWidth="1"/>
    <col min="11270" max="11270" width="12.5" style="5" customWidth="1"/>
    <col min="11271" max="11519" width="9" style="5"/>
    <col min="11520" max="11520" width="1.125" style="5" customWidth="1"/>
    <col min="11521" max="11521" width="16.5" style="5" customWidth="1"/>
    <col min="11522" max="11522" width="29.375" style="5" customWidth="1"/>
    <col min="11523" max="11523" width="10.875" style="5" customWidth="1"/>
    <col min="11524" max="11524" width="12.625" style="5" customWidth="1"/>
    <col min="11525" max="11525" width="12.375" style="5" customWidth="1"/>
    <col min="11526" max="11526" width="12.5" style="5" customWidth="1"/>
    <col min="11527" max="11775" width="9" style="5"/>
    <col min="11776" max="11776" width="1.125" style="5" customWidth="1"/>
    <col min="11777" max="11777" width="16.5" style="5" customWidth="1"/>
    <col min="11778" max="11778" width="29.375" style="5" customWidth="1"/>
    <col min="11779" max="11779" width="10.875" style="5" customWidth="1"/>
    <col min="11780" max="11780" width="12.625" style="5" customWidth="1"/>
    <col min="11781" max="11781" width="12.375" style="5" customWidth="1"/>
    <col min="11782" max="11782" width="12.5" style="5" customWidth="1"/>
    <col min="11783" max="12031" width="9" style="5"/>
    <col min="12032" max="12032" width="1.125" style="5" customWidth="1"/>
    <col min="12033" max="12033" width="16.5" style="5" customWidth="1"/>
    <col min="12034" max="12034" width="29.375" style="5" customWidth="1"/>
    <col min="12035" max="12035" width="10.875" style="5" customWidth="1"/>
    <col min="12036" max="12036" width="12.625" style="5" customWidth="1"/>
    <col min="12037" max="12037" width="12.375" style="5" customWidth="1"/>
    <col min="12038" max="12038" width="12.5" style="5" customWidth="1"/>
    <col min="12039" max="12287" width="9" style="5"/>
    <col min="12288" max="12288" width="1.125" style="5" customWidth="1"/>
    <col min="12289" max="12289" width="16.5" style="5" customWidth="1"/>
    <col min="12290" max="12290" width="29.375" style="5" customWidth="1"/>
    <col min="12291" max="12291" width="10.875" style="5" customWidth="1"/>
    <col min="12292" max="12292" width="12.625" style="5" customWidth="1"/>
    <col min="12293" max="12293" width="12.375" style="5" customWidth="1"/>
    <col min="12294" max="12294" width="12.5" style="5" customWidth="1"/>
    <col min="12295" max="12543" width="9" style="5"/>
    <col min="12544" max="12544" width="1.125" style="5" customWidth="1"/>
    <col min="12545" max="12545" width="16.5" style="5" customWidth="1"/>
    <col min="12546" max="12546" width="29.375" style="5" customWidth="1"/>
    <col min="12547" max="12547" width="10.875" style="5" customWidth="1"/>
    <col min="12548" max="12548" width="12.625" style="5" customWidth="1"/>
    <col min="12549" max="12549" width="12.375" style="5" customWidth="1"/>
    <col min="12550" max="12550" width="12.5" style="5" customWidth="1"/>
    <col min="12551" max="12799" width="9" style="5"/>
    <col min="12800" max="12800" width="1.125" style="5" customWidth="1"/>
    <col min="12801" max="12801" width="16.5" style="5" customWidth="1"/>
    <col min="12802" max="12802" width="29.375" style="5" customWidth="1"/>
    <col min="12803" max="12803" width="10.875" style="5" customWidth="1"/>
    <col min="12804" max="12804" width="12.625" style="5" customWidth="1"/>
    <col min="12805" max="12805" width="12.375" style="5" customWidth="1"/>
    <col min="12806" max="12806" width="12.5" style="5" customWidth="1"/>
    <col min="12807" max="13055" width="9" style="5"/>
    <col min="13056" max="13056" width="1.125" style="5" customWidth="1"/>
    <col min="13057" max="13057" width="16.5" style="5" customWidth="1"/>
    <col min="13058" max="13058" width="29.375" style="5" customWidth="1"/>
    <col min="13059" max="13059" width="10.875" style="5" customWidth="1"/>
    <col min="13060" max="13060" width="12.625" style="5" customWidth="1"/>
    <col min="13061" max="13061" width="12.375" style="5" customWidth="1"/>
    <col min="13062" max="13062" width="12.5" style="5" customWidth="1"/>
    <col min="13063" max="13311" width="9" style="5"/>
    <col min="13312" max="13312" width="1.125" style="5" customWidth="1"/>
    <col min="13313" max="13313" width="16.5" style="5" customWidth="1"/>
    <col min="13314" max="13314" width="29.375" style="5" customWidth="1"/>
    <col min="13315" max="13315" width="10.875" style="5" customWidth="1"/>
    <col min="13316" max="13316" width="12.625" style="5" customWidth="1"/>
    <col min="13317" max="13317" width="12.375" style="5" customWidth="1"/>
    <col min="13318" max="13318" width="12.5" style="5" customWidth="1"/>
    <col min="13319" max="13567" width="9" style="5"/>
    <col min="13568" max="13568" width="1.125" style="5" customWidth="1"/>
    <col min="13569" max="13569" width="16.5" style="5" customWidth="1"/>
    <col min="13570" max="13570" width="29.375" style="5" customWidth="1"/>
    <col min="13571" max="13571" width="10.875" style="5" customWidth="1"/>
    <col min="13572" max="13572" width="12.625" style="5" customWidth="1"/>
    <col min="13573" max="13573" width="12.375" style="5" customWidth="1"/>
    <col min="13574" max="13574" width="12.5" style="5" customWidth="1"/>
    <col min="13575" max="13823" width="9" style="5"/>
    <col min="13824" max="13824" width="1.125" style="5" customWidth="1"/>
    <col min="13825" max="13825" width="16.5" style="5" customWidth="1"/>
    <col min="13826" max="13826" width="29.375" style="5" customWidth="1"/>
    <col min="13827" max="13827" width="10.875" style="5" customWidth="1"/>
    <col min="13828" max="13828" width="12.625" style="5" customWidth="1"/>
    <col min="13829" max="13829" width="12.375" style="5" customWidth="1"/>
    <col min="13830" max="13830" width="12.5" style="5" customWidth="1"/>
    <col min="13831" max="14079" width="9" style="5"/>
    <col min="14080" max="14080" width="1.125" style="5" customWidth="1"/>
    <col min="14081" max="14081" width="16.5" style="5" customWidth="1"/>
    <col min="14082" max="14082" width="29.375" style="5" customWidth="1"/>
    <col min="14083" max="14083" width="10.875" style="5" customWidth="1"/>
    <col min="14084" max="14084" width="12.625" style="5" customWidth="1"/>
    <col min="14085" max="14085" width="12.375" style="5" customWidth="1"/>
    <col min="14086" max="14086" width="12.5" style="5" customWidth="1"/>
    <col min="14087" max="14335" width="9" style="5"/>
    <col min="14336" max="14336" width="1.125" style="5" customWidth="1"/>
    <col min="14337" max="14337" width="16.5" style="5" customWidth="1"/>
    <col min="14338" max="14338" width="29.375" style="5" customWidth="1"/>
    <col min="14339" max="14339" width="10.875" style="5" customWidth="1"/>
    <col min="14340" max="14340" width="12.625" style="5" customWidth="1"/>
    <col min="14341" max="14341" width="12.375" style="5" customWidth="1"/>
    <col min="14342" max="14342" width="12.5" style="5" customWidth="1"/>
    <col min="14343" max="14591" width="9" style="5"/>
    <col min="14592" max="14592" width="1.125" style="5" customWidth="1"/>
    <col min="14593" max="14593" width="16.5" style="5" customWidth="1"/>
    <col min="14594" max="14594" width="29.375" style="5" customWidth="1"/>
    <col min="14595" max="14595" width="10.875" style="5" customWidth="1"/>
    <col min="14596" max="14596" width="12.625" style="5" customWidth="1"/>
    <col min="14597" max="14597" width="12.375" style="5" customWidth="1"/>
    <col min="14598" max="14598" width="12.5" style="5" customWidth="1"/>
    <col min="14599" max="14847" width="9" style="5"/>
    <col min="14848" max="14848" width="1.125" style="5" customWidth="1"/>
    <col min="14849" max="14849" width="16.5" style="5" customWidth="1"/>
    <col min="14850" max="14850" width="29.375" style="5" customWidth="1"/>
    <col min="14851" max="14851" width="10.875" style="5" customWidth="1"/>
    <col min="14852" max="14852" width="12.625" style="5" customWidth="1"/>
    <col min="14853" max="14853" width="12.375" style="5" customWidth="1"/>
    <col min="14854" max="14854" width="12.5" style="5" customWidth="1"/>
    <col min="14855" max="15103" width="9" style="5"/>
    <col min="15104" max="15104" width="1.125" style="5" customWidth="1"/>
    <col min="15105" max="15105" width="16.5" style="5" customWidth="1"/>
    <col min="15106" max="15106" width="29.375" style="5" customWidth="1"/>
    <col min="15107" max="15107" width="10.875" style="5" customWidth="1"/>
    <col min="15108" max="15108" width="12.625" style="5" customWidth="1"/>
    <col min="15109" max="15109" width="12.375" style="5" customWidth="1"/>
    <col min="15110" max="15110" width="12.5" style="5" customWidth="1"/>
    <col min="15111" max="15359" width="9" style="5"/>
    <col min="15360" max="15360" width="1.125" style="5" customWidth="1"/>
    <col min="15361" max="15361" width="16.5" style="5" customWidth="1"/>
    <col min="15362" max="15362" width="29.375" style="5" customWidth="1"/>
    <col min="15363" max="15363" width="10.875" style="5" customWidth="1"/>
    <col min="15364" max="15364" width="12.625" style="5" customWidth="1"/>
    <col min="15365" max="15365" width="12.375" style="5" customWidth="1"/>
    <col min="15366" max="15366" width="12.5" style="5" customWidth="1"/>
    <col min="15367" max="15615" width="9" style="5"/>
    <col min="15616" max="15616" width="1.125" style="5" customWidth="1"/>
    <col min="15617" max="15617" width="16.5" style="5" customWidth="1"/>
    <col min="15618" max="15618" width="29.375" style="5" customWidth="1"/>
    <col min="15619" max="15619" width="10.875" style="5" customWidth="1"/>
    <col min="15620" max="15620" width="12.625" style="5" customWidth="1"/>
    <col min="15621" max="15621" width="12.375" style="5" customWidth="1"/>
    <col min="15622" max="15622" width="12.5" style="5" customWidth="1"/>
    <col min="15623" max="15871" width="9" style="5"/>
    <col min="15872" max="15872" width="1.125" style="5" customWidth="1"/>
    <col min="15873" max="15873" width="16.5" style="5" customWidth="1"/>
    <col min="15874" max="15874" width="29.375" style="5" customWidth="1"/>
    <col min="15875" max="15875" width="10.875" style="5" customWidth="1"/>
    <col min="15876" max="15876" width="12.625" style="5" customWidth="1"/>
    <col min="15877" max="15877" width="12.375" style="5" customWidth="1"/>
    <col min="15878" max="15878" width="12.5" style="5" customWidth="1"/>
    <col min="15879" max="16127" width="9" style="5"/>
    <col min="16128" max="16128" width="1.125" style="5" customWidth="1"/>
    <col min="16129" max="16129" width="16.5" style="5" customWidth="1"/>
    <col min="16130" max="16130" width="29.375" style="5" customWidth="1"/>
    <col min="16131" max="16131" width="10.875" style="5" customWidth="1"/>
    <col min="16132" max="16132" width="12.625" style="5" customWidth="1"/>
    <col min="16133" max="16133" width="12.375" style="5" customWidth="1"/>
    <col min="16134" max="16134" width="12.5" style="5" customWidth="1"/>
    <col min="16135" max="16384" width="9" style="5"/>
  </cols>
  <sheetData>
    <row r="1" ht="21" customHeight="1" spans="1:1">
      <c r="A1" s="6" t="s">
        <v>555</v>
      </c>
    </row>
    <row r="2" ht="47.25" customHeight="1" spans="1:6">
      <c r="A2" s="7" t="s">
        <v>556</v>
      </c>
      <c r="B2" s="7"/>
      <c r="C2" s="7"/>
      <c r="D2" s="7"/>
      <c r="E2" s="7"/>
      <c r="F2" s="7"/>
    </row>
    <row r="3" ht="19.5" customHeight="1" spans="1:6">
      <c r="A3" s="8"/>
      <c r="B3" s="8"/>
      <c r="C3" s="8"/>
      <c r="D3" s="8"/>
      <c r="E3" s="8"/>
      <c r="F3" s="9" t="s">
        <v>313</v>
      </c>
    </row>
    <row r="4" ht="36" customHeight="1" spans="1:6">
      <c r="A4" s="10" t="s">
        <v>557</v>
      </c>
      <c r="B4" s="10" t="s">
        <v>558</v>
      </c>
      <c r="C4" s="10"/>
      <c r="D4" s="10" t="s">
        <v>559</v>
      </c>
      <c r="E4" s="10">
        <v>3356</v>
      </c>
      <c r="F4" s="10"/>
    </row>
    <row r="5" ht="36" customHeight="1" spans="1:6">
      <c r="A5" s="10"/>
      <c r="B5" s="10"/>
      <c r="C5" s="10"/>
      <c r="D5" s="10" t="s">
        <v>560</v>
      </c>
      <c r="E5" s="10">
        <v>3356</v>
      </c>
      <c r="F5" s="10"/>
    </row>
    <row r="6" ht="228" customHeight="1" spans="1:6">
      <c r="A6" s="10" t="s">
        <v>561</v>
      </c>
      <c r="B6" s="11" t="s">
        <v>562</v>
      </c>
      <c r="C6" s="11"/>
      <c r="D6" s="11"/>
      <c r="E6" s="11"/>
      <c r="F6" s="11"/>
    </row>
    <row r="7" ht="26.25" customHeight="1" spans="1:6">
      <c r="A7" s="12" t="s">
        <v>563</v>
      </c>
      <c r="B7" s="10" t="s">
        <v>564</v>
      </c>
      <c r="C7" s="10" t="s">
        <v>565</v>
      </c>
      <c r="D7" s="10" t="s">
        <v>566</v>
      </c>
      <c r="E7" s="10" t="s">
        <v>567</v>
      </c>
      <c r="F7" s="10" t="s">
        <v>568</v>
      </c>
    </row>
    <row r="8" ht="48" customHeight="1" spans="1:6">
      <c r="A8" s="12"/>
      <c r="B8" s="13" t="s">
        <v>569</v>
      </c>
      <c r="C8" s="14">
        <v>0.3</v>
      </c>
      <c r="D8" s="15" t="s">
        <v>570</v>
      </c>
      <c r="E8" s="10" t="s">
        <v>571</v>
      </c>
      <c r="F8" s="14">
        <v>0.95</v>
      </c>
    </row>
    <row r="9" ht="45" customHeight="1" spans="1:6">
      <c r="A9" s="12"/>
      <c r="B9" s="13" t="s">
        <v>572</v>
      </c>
      <c r="C9" s="14">
        <v>0.2</v>
      </c>
      <c r="D9" s="15" t="s">
        <v>570</v>
      </c>
      <c r="E9" s="10" t="s">
        <v>571</v>
      </c>
      <c r="F9" s="14">
        <v>0.95</v>
      </c>
    </row>
    <row r="10" ht="50" customHeight="1" spans="1:6">
      <c r="A10" s="12"/>
      <c r="B10" s="13" t="s">
        <v>573</v>
      </c>
      <c r="C10" s="14">
        <v>0.15</v>
      </c>
      <c r="D10" s="15" t="s">
        <v>570</v>
      </c>
      <c r="E10" s="10" t="s">
        <v>571</v>
      </c>
      <c r="F10" s="14">
        <v>0.98</v>
      </c>
    </row>
    <row r="11" ht="49" customHeight="1" spans="1:6">
      <c r="A11" s="12"/>
      <c r="B11" s="13" t="s">
        <v>574</v>
      </c>
      <c r="C11" s="14">
        <v>0.1</v>
      </c>
      <c r="D11" s="15" t="s">
        <v>570</v>
      </c>
      <c r="E11" s="10" t="s">
        <v>571</v>
      </c>
      <c r="F11" s="14">
        <v>1</v>
      </c>
    </row>
    <row r="12" ht="50" customHeight="1" spans="1:6">
      <c r="A12" s="12"/>
      <c r="B12" s="13" t="s">
        <v>575</v>
      </c>
      <c r="C12" s="14">
        <v>0.1</v>
      </c>
      <c r="D12" s="15" t="s">
        <v>570</v>
      </c>
      <c r="E12" s="10" t="s">
        <v>571</v>
      </c>
      <c r="F12" s="14">
        <v>1</v>
      </c>
    </row>
    <row r="13" ht="47" customHeight="1" spans="1:6">
      <c r="A13" s="12"/>
      <c r="B13" s="13" t="s">
        <v>576</v>
      </c>
      <c r="C13" s="14">
        <v>0.05</v>
      </c>
      <c r="D13" s="16" t="s">
        <v>577</v>
      </c>
      <c r="E13" s="10" t="s">
        <v>571</v>
      </c>
      <c r="F13" s="14">
        <v>0.9</v>
      </c>
    </row>
    <row r="14" ht="42" customHeight="1" spans="1:6">
      <c r="A14" s="12"/>
      <c r="B14" s="13" t="s">
        <v>578</v>
      </c>
      <c r="C14" s="14">
        <v>0.03</v>
      </c>
      <c r="D14" s="15" t="s">
        <v>570</v>
      </c>
      <c r="E14" s="10" t="s">
        <v>571</v>
      </c>
      <c r="F14" s="14">
        <v>1</v>
      </c>
    </row>
    <row r="15" ht="44" customHeight="1" spans="1:6">
      <c r="A15" s="12"/>
      <c r="B15" s="13" t="s">
        <v>579</v>
      </c>
      <c r="C15" s="14">
        <v>0.03</v>
      </c>
      <c r="D15" s="15" t="s">
        <v>570</v>
      </c>
      <c r="E15" s="10" t="s">
        <v>571</v>
      </c>
      <c r="F15" s="14">
        <v>1</v>
      </c>
    </row>
    <row r="16" ht="50" customHeight="1" spans="1:6">
      <c r="A16" s="12"/>
      <c r="B16" s="13" t="s">
        <v>580</v>
      </c>
      <c r="C16" s="14">
        <v>0.04</v>
      </c>
      <c r="D16" s="15" t="s">
        <v>570</v>
      </c>
      <c r="E16" s="10" t="s">
        <v>571</v>
      </c>
      <c r="F16" s="14">
        <v>1</v>
      </c>
    </row>
    <row r="17" spans="1:6">
      <c r="A17" s="17"/>
      <c r="B17" s="18"/>
      <c r="C17" s="19"/>
      <c r="D17" s="19"/>
      <c r="E17" s="19"/>
      <c r="F17" s="18"/>
    </row>
    <row r="18" spans="1:6">
      <c r="A18" s="17"/>
      <c r="B18" s="18"/>
      <c r="C18" s="19"/>
      <c r="D18" s="19"/>
      <c r="E18" s="19"/>
      <c r="F18" s="18"/>
    </row>
    <row r="19" spans="1:6">
      <c r="A19" s="17"/>
      <c r="B19" s="18"/>
      <c r="C19" s="19"/>
      <c r="D19" s="19"/>
      <c r="E19" s="19"/>
      <c r="F19" s="18"/>
    </row>
    <row r="20" spans="1:6">
      <c r="A20" s="17"/>
      <c r="B20" s="18"/>
      <c r="C20" s="19"/>
      <c r="D20" s="19"/>
      <c r="E20" s="19"/>
      <c r="F20" s="18"/>
    </row>
    <row r="21" spans="1:6">
      <c r="A21" s="17"/>
      <c r="B21" s="18"/>
      <c r="C21" s="19"/>
      <c r="D21" s="19"/>
      <c r="E21" s="19"/>
      <c r="F21" s="18"/>
    </row>
    <row r="22" spans="1:6">
      <c r="A22" s="17"/>
      <c r="B22" s="18"/>
      <c r="C22" s="19"/>
      <c r="D22" s="19"/>
      <c r="E22" s="19"/>
      <c r="F22" s="18"/>
    </row>
    <row r="23" spans="1:6">
      <c r="A23" s="17"/>
      <c r="B23" s="18"/>
      <c r="C23" s="19"/>
      <c r="D23" s="19"/>
      <c r="E23" s="19"/>
      <c r="F23" s="18"/>
    </row>
    <row r="24" spans="1:6">
      <c r="A24" s="17"/>
      <c r="B24" s="18"/>
      <c r="C24" s="19"/>
      <c r="D24" s="19"/>
      <c r="E24" s="19"/>
      <c r="F24" s="18"/>
    </row>
    <row r="25" spans="1:6">
      <c r="A25" s="17"/>
      <c r="B25" s="18"/>
      <c r="C25" s="19"/>
      <c r="D25" s="19"/>
      <c r="E25" s="19"/>
      <c r="F25" s="18"/>
    </row>
    <row r="26" spans="1:6">
      <c r="A26" s="17"/>
      <c r="B26" s="18"/>
      <c r="C26" s="19"/>
      <c r="D26" s="19"/>
      <c r="E26" s="19"/>
      <c r="F26" s="18"/>
    </row>
    <row r="27" spans="1:6">
      <c r="A27" s="17"/>
      <c r="B27" s="18"/>
      <c r="C27" s="19"/>
      <c r="D27" s="19"/>
      <c r="E27" s="19"/>
      <c r="F27" s="18"/>
    </row>
    <row r="28" spans="1:6">
      <c r="A28" s="17"/>
      <c r="B28" s="18"/>
      <c r="C28" s="19"/>
      <c r="D28" s="19"/>
      <c r="E28" s="19"/>
      <c r="F28" s="18"/>
    </row>
    <row r="29" spans="1:6">
      <c r="A29" s="17"/>
      <c r="B29" s="18"/>
      <c r="C29" s="19"/>
      <c r="D29" s="19"/>
      <c r="E29" s="19"/>
      <c r="F29" s="18"/>
    </row>
    <row r="30" spans="1:6">
      <c r="A30" s="17"/>
      <c r="B30" s="18"/>
      <c r="C30" s="19"/>
      <c r="D30" s="19"/>
      <c r="E30" s="19"/>
      <c r="F30" s="18"/>
    </row>
    <row r="31" spans="1:6">
      <c r="A31" s="17"/>
      <c r="B31" s="18"/>
      <c r="C31" s="19"/>
      <c r="D31" s="19"/>
      <c r="E31" s="19"/>
      <c r="F31" s="18"/>
    </row>
    <row r="32" spans="1:6">
      <c r="A32" s="17"/>
      <c r="B32" s="18"/>
      <c r="C32" s="19"/>
      <c r="D32" s="19"/>
      <c r="E32" s="19"/>
      <c r="F32" s="18"/>
    </row>
    <row r="33" spans="1:6">
      <c r="A33" s="17"/>
      <c r="B33" s="18"/>
      <c r="C33" s="19"/>
      <c r="D33" s="19"/>
      <c r="E33" s="19"/>
      <c r="F33" s="18"/>
    </row>
    <row r="34" spans="1:6">
      <c r="A34" s="17"/>
      <c r="B34" s="18"/>
      <c r="C34" s="19"/>
      <c r="D34" s="19"/>
      <c r="E34" s="19"/>
      <c r="F34" s="18"/>
    </row>
    <row r="35" spans="1:6">
      <c r="A35" s="17"/>
      <c r="B35" s="18"/>
      <c r="C35" s="19"/>
      <c r="D35" s="19"/>
      <c r="E35" s="19"/>
      <c r="F35" s="18"/>
    </row>
    <row r="36" spans="2:6">
      <c r="B36" s="20"/>
      <c r="C36" s="21"/>
      <c r="D36" s="21"/>
      <c r="E36" s="21"/>
      <c r="F36" s="20"/>
    </row>
    <row r="37" spans="2:6">
      <c r="B37" s="20"/>
      <c r="C37" s="21"/>
      <c r="D37" s="21"/>
      <c r="E37" s="21"/>
      <c r="F37" s="20"/>
    </row>
    <row r="38" spans="2:6">
      <c r="B38" s="20"/>
      <c r="C38" s="20"/>
      <c r="D38" s="20"/>
      <c r="E38" s="20"/>
      <c r="F38" s="20"/>
    </row>
    <row r="39" spans="2:6">
      <c r="B39" s="20"/>
      <c r="C39" s="20"/>
      <c r="D39" s="20"/>
      <c r="E39" s="20"/>
      <c r="F39" s="20"/>
    </row>
    <row r="40" spans="2:6">
      <c r="B40" s="20"/>
      <c r="C40" s="20"/>
      <c r="D40" s="20"/>
      <c r="E40" s="20"/>
      <c r="F40" s="20"/>
    </row>
    <row r="41" spans="2:6">
      <c r="B41" s="20"/>
      <c r="C41" s="20"/>
      <c r="D41" s="20"/>
      <c r="E41" s="20"/>
      <c r="F41" s="20"/>
    </row>
    <row r="42" spans="2:6">
      <c r="B42" s="20"/>
      <c r="C42" s="20"/>
      <c r="D42" s="20"/>
      <c r="E42" s="20"/>
      <c r="F42" s="20"/>
    </row>
    <row r="43" spans="2:6">
      <c r="B43" s="20"/>
      <c r="C43" s="20"/>
      <c r="D43" s="20"/>
      <c r="E43" s="20"/>
      <c r="F43" s="20"/>
    </row>
    <row r="44" spans="2:6">
      <c r="B44" s="20"/>
      <c r="C44" s="20"/>
      <c r="D44" s="20"/>
      <c r="E44" s="20"/>
      <c r="F44" s="20"/>
    </row>
    <row r="45" spans="2:6">
      <c r="B45" s="20"/>
      <c r="C45" s="20"/>
      <c r="D45" s="20"/>
      <c r="E45" s="20"/>
      <c r="F45" s="20"/>
    </row>
    <row r="46" spans="2:6">
      <c r="B46" s="20"/>
      <c r="C46" s="20"/>
      <c r="D46" s="20"/>
      <c r="E46" s="20"/>
      <c r="F46" s="20"/>
    </row>
    <row r="47" spans="2:6">
      <c r="B47" s="20"/>
      <c r="C47" s="20"/>
      <c r="D47" s="20"/>
      <c r="E47" s="20"/>
      <c r="F47" s="20"/>
    </row>
    <row r="48" spans="2:6">
      <c r="B48" s="20"/>
      <c r="C48" s="20"/>
      <c r="D48" s="20"/>
      <c r="E48" s="20"/>
      <c r="F48" s="20"/>
    </row>
    <row r="49" spans="2:6">
      <c r="B49" s="20"/>
      <c r="C49" s="20"/>
      <c r="D49" s="20"/>
      <c r="E49" s="20"/>
      <c r="F49" s="20"/>
    </row>
    <row r="50" spans="2:6">
      <c r="B50" s="20"/>
      <c r="C50" s="20"/>
      <c r="D50" s="20"/>
      <c r="E50" s="20"/>
      <c r="F50" s="20"/>
    </row>
    <row r="51" spans="2:6">
      <c r="B51" s="20"/>
      <c r="C51" s="20"/>
      <c r="D51" s="20"/>
      <c r="E51" s="20"/>
      <c r="F51" s="20"/>
    </row>
    <row r="52" spans="2:6">
      <c r="B52" s="20"/>
      <c r="C52" s="20"/>
      <c r="D52" s="20"/>
      <c r="E52" s="20"/>
      <c r="F52" s="20"/>
    </row>
    <row r="53" spans="2:6">
      <c r="B53" s="20"/>
      <c r="C53" s="20"/>
      <c r="D53" s="20"/>
      <c r="E53" s="20"/>
      <c r="F53" s="20"/>
    </row>
    <row r="54" spans="2:6">
      <c r="B54" s="20"/>
      <c r="C54" s="20"/>
      <c r="D54" s="20"/>
      <c r="E54" s="20"/>
      <c r="F54" s="20"/>
    </row>
    <row r="55" spans="2:6">
      <c r="B55" s="20"/>
      <c r="C55" s="20"/>
      <c r="D55" s="20"/>
      <c r="E55" s="20"/>
      <c r="F55" s="20"/>
    </row>
    <row r="56" spans="2:6">
      <c r="B56" s="20"/>
      <c r="C56" s="20"/>
      <c r="D56" s="20"/>
      <c r="E56" s="20"/>
      <c r="F56" s="20"/>
    </row>
  </sheetData>
  <mergeCells count="7">
    <mergeCell ref="A2:F2"/>
    <mergeCell ref="E4:F4"/>
    <mergeCell ref="E5:F5"/>
    <mergeCell ref="B6:F6"/>
    <mergeCell ref="A4:A5"/>
    <mergeCell ref="A7:A16"/>
    <mergeCell ref="B4:C5"/>
  </mergeCells>
  <dataValidations count="1">
    <dataValidation type="list" allowBlank="1" showInputMessage="1" showErrorMessage="1" sqref="E8:E16">
      <formula1>"&gt;,&lt;,=,&gt;=,&lt;="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K16" sqref="K16"/>
    </sheetView>
  </sheetViews>
  <sheetFormatPr defaultColWidth="8.66666666666667" defaultRowHeight="14.25" outlineLevelCol="6"/>
  <cols>
    <col min="1" max="1" width="14.8333333333333" customWidth="1"/>
    <col min="3" max="3" width="11.5" customWidth="1"/>
    <col min="4" max="4" width="13.25" customWidth="1"/>
    <col min="5" max="5" width="16.25" customWidth="1"/>
    <col min="7" max="7" width="15" customWidth="1"/>
  </cols>
  <sheetData>
    <row r="1" ht="22.5" spans="1:7">
      <c r="A1" s="1" t="s">
        <v>581</v>
      </c>
      <c r="B1" s="1"/>
      <c r="C1" s="1" t="s">
        <v>581</v>
      </c>
      <c r="D1" s="1" t="s">
        <v>581</v>
      </c>
      <c r="E1" s="1" t="s">
        <v>581</v>
      </c>
      <c r="F1" s="1" t="s">
        <v>581</v>
      </c>
      <c r="G1" s="1" t="s">
        <v>581</v>
      </c>
    </row>
    <row r="2" spans="1:7">
      <c r="A2" s="2" t="s">
        <v>582</v>
      </c>
      <c r="B2" s="3" t="s">
        <v>583</v>
      </c>
      <c r="C2" s="3"/>
      <c r="D2" s="3" t="s">
        <v>584</v>
      </c>
      <c r="E2" s="3" t="s">
        <v>584</v>
      </c>
      <c r="F2" s="2" t="s">
        <v>584</v>
      </c>
      <c r="G2" s="3" t="s">
        <v>584</v>
      </c>
    </row>
    <row r="3" spans="1:7">
      <c r="A3" s="2" t="s">
        <v>585</v>
      </c>
      <c r="B3" s="3" t="s">
        <v>586</v>
      </c>
      <c r="C3" s="3"/>
      <c r="D3" s="3" t="s">
        <v>584</v>
      </c>
      <c r="E3" s="3" t="s">
        <v>584</v>
      </c>
      <c r="F3" s="2" t="s">
        <v>587</v>
      </c>
      <c r="G3" s="3" t="s">
        <v>588</v>
      </c>
    </row>
    <row r="4" ht="22.5" spans="1:7">
      <c r="A4" s="2" t="s">
        <v>589</v>
      </c>
      <c r="B4" s="3" t="s">
        <v>590</v>
      </c>
      <c r="C4" s="3"/>
      <c r="D4" s="3" t="s">
        <v>584</v>
      </c>
      <c r="E4" s="3" t="s">
        <v>584</v>
      </c>
      <c r="F4" s="2" t="s">
        <v>591</v>
      </c>
      <c r="G4" s="3" t="s">
        <v>584</v>
      </c>
    </row>
    <row r="5" ht="45" spans="1:7">
      <c r="A5" s="2"/>
      <c r="B5" s="3" t="s">
        <v>584</v>
      </c>
      <c r="C5" s="3" t="s">
        <v>584</v>
      </c>
      <c r="D5" s="3" t="s">
        <v>584</v>
      </c>
      <c r="E5" s="3" t="s">
        <v>584</v>
      </c>
      <c r="F5" s="2" t="s">
        <v>592</v>
      </c>
      <c r="G5" s="3" t="s">
        <v>584</v>
      </c>
    </row>
    <row r="6" spans="1:7">
      <c r="A6" s="2" t="s">
        <v>593</v>
      </c>
      <c r="B6" s="4" t="s">
        <v>594</v>
      </c>
      <c r="C6" s="4"/>
      <c r="D6" s="4" t="s">
        <v>584</v>
      </c>
      <c r="E6" s="4" t="s">
        <v>584</v>
      </c>
      <c r="F6" s="4" t="s">
        <v>595</v>
      </c>
      <c r="G6" s="3" t="s">
        <v>596</v>
      </c>
    </row>
    <row r="7" spans="1:7">
      <c r="A7" s="2" t="s">
        <v>597</v>
      </c>
      <c r="B7" s="4" t="s">
        <v>598</v>
      </c>
      <c r="C7" s="4"/>
      <c r="D7" s="4" t="s">
        <v>584</v>
      </c>
      <c r="E7" s="4" t="s">
        <v>584</v>
      </c>
      <c r="F7" s="4" t="s">
        <v>599</v>
      </c>
      <c r="G7" s="3" t="s">
        <v>600</v>
      </c>
    </row>
    <row r="8" ht="22.5" spans="1:7">
      <c r="A8" s="2" t="s">
        <v>601</v>
      </c>
      <c r="B8" s="4" t="s">
        <v>602</v>
      </c>
      <c r="C8" s="4"/>
      <c r="D8" s="4" t="s">
        <v>584</v>
      </c>
      <c r="E8" s="4" t="s">
        <v>584</v>
      </c>
      <c r="F8" s="4" t="s">
        <v>603</v>
      </c>
      <c r="G8" s="4" t="s">
        <v>602</v>
      </c>
    </row>
    <row r="9" spans="1:7">
      <c r="A9" s="2" t="s">
        <v>604</v>
      </c>
      <c r="B9" s="4" t="s">
        <v>605</v>
      </c>
      <c r="C9" s="4"/>
      <c r="D9" s="4" t="s">
        <v>584</v>
      </c>
      <c r="E9" s="4" t="s">
        <v>584</v>
      </c>
      <c r="F9" s="4" t="s">
        <v>584</v>
      </c>
      <c r="G9" s="4" t="s">
        <v>584</v>
      </c>
    </row>
    <row r="10" spans="1:7">
      <c r="A10" s="2" t="s">
        <v>606</v>
      </c>
      <c r="B10" s="4" t="s">
        <v>607</v>
      </c>
      <c r="C10" s="4"/>
      <c r="D10" s="4" t="s">
        <v>584</v>
      </c>
      <c r="E10" s="4" t="s">
        <v>584</v>
      </c>
      <c r="F10" s="4" t="s">
        <v>584</v>
      </c>
      <c r="G10" s="4" t="s">
        <v>584</v>
      </c>
    </row>
    <row r="11" spans="1:7">
      <c r="A11" s="2" t="s">
        <v>608</v>
      </c>
      <c r="B11" s="4" t="s">
        <v>609</v>
      </c>
      <c r="C11" s="4"/>
      <c r="D11" s="4" t="s">
        <v>584</v>
      </c>
      <c r="E11" s="4" t="s">
        <v>584</v>
      </c>
      <c r="F11" s="4" t="s">
        <v>584</v>
      </c>
      <c r="G11" s="4" t="s">
        <v>584</v>
      </c>
    </row>
    <row r="12" spans="1:7">
      <c r="A12" s="2" t="s">
        <v>610</v>
      </c>
      <c r="B12" s="4" t="s">
        <v>611</v>
      </c>
      <c r="C12" s="4"/>
      <c r="D12" s="4" t="s">
        <v>584</v>
      </c>
      <c r="E12" s="4" t="s">
        <v>584</v>
      </c>
      <c r="F12" s="4" t="s">
        <v>584</v>
      </c>
      <c r="G12" s="4" t="s">
        <v>584</v>
      </c>
    </row>
    <row r="13" spans="1:7">
      <c r="A13" s="2" t="s">
        <v>612</v>
      </c>
      <c r="B13" s="4" t="s">
        <v>613</v>
      </c>
      <c r="C13" s="4"/>
      <c r="D13" s="4" t="s">
        <v>584</v>
      </c>
      <c r="E13" s="4" t="s">
        <v>584</v>
      </c>
      <c r="F13" s="4" t="s">
        <v>584</v>
      </c>
      <c r="G13" s="4" t="s">
        <v>584</v>
      </c>
    </row>
    <row r="14" ht="22.5" spans="1:7">
      <c r="A14" s="2" t="s">
        <v>614</v>
      </c>
      <c r="B14" s="4" t="s">
        <v>615</v>
      </c>
      <c r="C14" s="4"/>
      <c r="D14" s="4" t="s">
        <v>584</v>
      </c>
      <c r="E14" s="4" t="s">
        <v>584</v>
      </c>
      <c r="F14" s="4" t="s">
        <v>584</v>
      </c>
      <c r="G14" s="4" t="s">
        <v>584</v>
      </c>
    </row>
    <row r="15" spans="1:7">
      <c r="A15" s="2" t="s">
        <v>616</v>
      </c>
      <c r="B15" s="4" t="s">
        <v>617</v>
      </c>
      <c r="C15" s="4"/>
      <c r="D15" s="4" t="s">
        <v>584</v>
      </c>
      <c r="E15" s="4" t="s">
        <v>584</v>
      </c>
      <c r="F15" s="4" t="s">
        <v>584</v>
      </c>
      <c r="G15" s="4" t="s">
        <v>584</v>
      </c>
    </row>
    <row r="16" spans="1:7">
      <c r="A16" s="2" t="s">
        <v>563</v>
      </c>
      <c r="B16" s="2" t="s">
        <v>618</v>
      </c>
      <c r="C16" s="2"/>
      <c r="D16" s="2" t="s">
        <v>619</v>
      </c>
      <c r="E16" s="2" t="s">
        <v>568</v>
      </c>
      <c r="F16" s="2" t="s">
        <v>620</v>
      </c>
      <c r="G16" s="2"/>
    </row>
    <row r="17" spans="1:7">
      <c r="A17" s="2"/>
      <c r="B17" s="2" t="s">
        <v>621</v>
      </c>
      <c r="C17" s="4" t="s">
        <v>622</v>
      </c>
      <c r="D17" s="4" t="s">
        <v>623</v>
      </c>
      <c r="E17" s="4" t="s">
        <v>624</v>
      </c>
      <c r="F17" s="4" t="s">
        <v>625</v>
      </c>
      <c r="G17" s="4"/>
    </row>
    <row r="18" spans="1:7">
      <c r="A18" s="2"/>
      <c r="B18" s="2" t="s">
        <v>621</v>
      </c>
      <c r="C18" s="4" t="s">
        <v>622</v>
      </c>
      <c r="D18" s="4" t="s">
        <v>626</v>
      </c>
      <c r="E18" s="4" t="s">
        <v>627</v>
      </c>
      <c r="F18" s="4" t="s">
        <v>625</v>
      </c>
      <c r="G18" s="4"/>
    </row>
    <row r="19" spans="1:7">
      <c r="A19" s="2"/>
      <c r="B19" s="2" t="s">
        <v>621</v>
      </c>
      <c r="C19" s="4" t="s">
        <v>628</v>
      </c>
      <c r="D19" s="4" t="s">
        <v>629</v>
      </c>
      <c r="E19" s="4" t="s">
        <v>624</v>
      </c>
      <c r="F19" s="4" t="s">
        <v>630</v>
      </c>
      <c r="G19" s="4"/>
    </row>
    <row r="20" spans="1:7">
      <c r="A20" s="2"/>
      <c r="B20" s="2" t="s">
        <v>621</v>
      </c>
      <c r="C20" s="4" t="s">
        <v>631</v>
      </c>
      <c r="D20" s="4" t="s">
        <v>632</v>
      </c>
      <c r="E20" s="4" t="s">
        <v>633</v>
      </c>
      <c r="F20" s="4" t="s">
        <v>634</v>
      </c>
      <c r="G20" s="4"/>
    </row>
    <row r="21" spans="1:7">
      <c r="A21" s="2"/>
      <c r="B21" s="2" t="s">
        <v>635</v>
      </c>
      <c r="C21" s="4" t="s">
        <v>636</v>
      </c>
      <c r="D21" s="4" t="s">
        <v>637</v>
      </c>
      <c r="E21" s="4" t="s">
        <v>637</v>
      </c>
      <c r="F21" s="4" t="s">
        <v>637</v>
      </c>
      <c r="G21" s="4"/>
    </row>
    <row r="22" spans="1:7">
      <c r="A22" s="2"/>
      <c r="B22" s="2" t="s">
        <v>635</v>
      </c>
      <c r="C22" s="4" t="s">
        <v>638</v>
      </c>
      <c r="D22" s="4" t="s">
        <v>637</v>
      </c>
      <c r="E22" s="4" t="s">
        <v>637</v>
      </c>
      <c r="F22" s="4" t="s">
        <v>637</v>
      </c>
      <c r="G22" s="4"/>
    </row>
    <row r="23" spans="1:7">
      <c r="A23" s="2"/>
      <c r="B23" s="2" t="s">
        <v>635</v>
      </c>
      <c r="C23" s="4" t="s">
        <v>639</v>
      </c>
      <c r="D23" s="4" t="s">
        <v>640</v>
      </c>
      <c r="E23" s="4" t="s">
        <v>641</v>
      </c>
      <c r="F23" s="4" t="s">
        <v>642</v>
      </c>
      <c r="G23" s="4"/>
    </row>
    <row r="24" spans="1:7">
      <c r="A24" s="2"/>
      <c r="B24" s="2" t="s">
        <v>635</v>
      </c>
      <c r="C24" s="4" t="s">
        <v>643</v>
      </c>
      <c r="D24" s="4" t="s">
        <v>637</v>
      </c>
      <c r="E24" s="4" t="s">
        <v>637</v>
      </c>
      <c r="F24" s="4" t="s">
        <v>637</v>
      </c>
      <c r="G24" s="4"/>
    </row>
    <row r="25" spans="1:7">
      <c r="A25" s="2"/>
      <c r="B25" s="2" t="s">
        <v>635</v>
      </c>
      <c r="C25" s="4" t="s">
        <v>644</v>
      </c>
      <c r="D25" s="4" t="s">
        <v>645</v>
      </c>
      <c r="E25" s="4" t="s">
        <v>646</v>
      </c>
      <c r="F25" s="4" t="s">
        <v>647</v>
      </c>
      <c r="G25" s="4"/>
    </row>
    <row r="26" ht="22.5" spans="1:7">
      <c r="A26" s="2"/>
      <c r="B26" s="2" t="s">
        <v>648</v>
      </c>
      <c r="C26" s="4" t="s">
        <v>649</v>
      </c>
      <c r="D26" s="4" t="s">
        <v>650</v>
      </c>
      <c r="E26" s="4" t="s">
        <v>651</v>
      </c>
      <c r="F26" s="4" t="s">
        <v>652</v>
      </c>
      <c r="G26" s="4"/>
    </row>
  </sheetData>
  <mergeCells count="30">
    <mergeCell ref="A1:G1"/>
    <mergeCell ref="B2:G2"/>
    <mergeCell ref="B3:E3"/>
    <mergeCell ref="B6:E6"/>
    <mergeCell ref="B7:E7"/>
    <mergeCell ref="B8:E8"/>
    <mergeCell ref="B9:G9"/>
    <mergeCell ref="B10:G10"/>
    <mergeCell ref="B11:G11"/>
    <mergeCell ref="B12:G12"/>
    <mergeCell ref="B13:G13"/>
    <mergeCell ref="B14:G14"/>
    <mergeCell ref="B15:G15"/>
    <mergeCell ref="B16:C16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4:A5"/>
    <mergeCell ref="A16:A26"/>
    <mergeCell ref="B17:B20"/>
    <mergeCell ref="B21:B25"/>
    <mergeCell ref="B4:E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16" workbookViewId="0">
      <selection activeCell="H52" sqref="H52"/>
    </sheetView>
  </sheetViews>
  <sheetFormatPr defaultColWidth="8.66666666666667" defaultRowHeight="14.25" outlineLevelCol="6"/>
  <cols>
    <col min="1" max="1" width="12.5" customWidth="1"/>
    <col min="5" max="5" width="14.25" customWidth="1"/>
    <col min="6" max="6" width="17.25" customWidth="1"/>
    <col min="7" max="7" width="22" customWidth="1"/>
  </cols>
  <sheetData>
    <row r="1" ht="22.5" spans="1:7">
      <c r="A1" s="1" t="s">
        <v>581</v>
      </c>
      <c r="B1" s="1"/>
      <c r="C1" s="1" t="s">
        <v>581</v>
      </c>
      <c r="D1" s="1" t="s">
        <v>581</v>
      </c>
      <c r="E1" s="1" t="s">
        <v>581</v>
      </c>
      <c r="F1" s="1" t="s">
        <v>581</v>
      </c>
      <c r="G1" s="1" t="s">
        <v>581</v>
      </c>
    </row>
    <row r="2" spans="1:7">
      <c r="A2" s="2" t="s">
        <v>582</v>
      </c>
      <c r="B2" s="3" t="s">
        <v>653</v>
      </c>
      <c r="C2" s="3"/>
      <c r="D2" s="3" t="s">
        <v>584</v>
      </c>
      <c r="E2" s="3" t="s">
        <v>584</v>
      </c>
      <c r="F2" s="2" t="s">
        <v>584</v>
      </c>
      <c r="G2" s="3" t="s">
        <v>584</v>
      </c>
    </row>
    <row r="3" spans="1:7">
      <c r="A3" s="2" t="s">
        <v>585</v>
      </c>
      <c r="B3" s="3" t="s">
        <v>586</v>
      </c>
      <c r="C3" s="3"/>
      <c r="D3" s="3" t="s">
        <v>584</v>
      </c>
      <c r="E3" s="3" t="s">
        <v>584</v>
      </c>
      <c r="F3" s="2" t="s">
        <v>587</v>
      </c>
      <c r="G3" s="3" t="s">
        <v>588</v>
      </c>
    </row>
    <row r="4" spans="1:7">
      <c r="A4" s="2" t="s">
        <v>589</v>
      </c>
      <c r="B4" s="3" t="s">
        <v>654</v>
      </c>
      <c r="C4" s="3"/>
      <c r="D4" s="3" t="s">
        <v>584</v>
      </c>
      <c r="E4" s="3" t="s">
        <v>584</v>
      </c>
      <c r="F4" s="2" t="s">
        <v>591</v>
      </c>
      <c r="G4" s="3" t="s">
        <v>584</v>
      </c>
    </row>
    <row r="5" ht="22.5" spans="1:7">
      <c r="A5" s="2"/>
      <c r="B5" s="3" t="s">
        <v>584</v>
      </c>
      <c r="C5" s="3" t="s">
        <v>584</v>
      </c>
      <c r="D5" s="3" t="s">
        <v>584</v>
      </c>
      <c r="E5" s="3" t="s">
        <v>584</v>
      </c>
      <c r="F5" s="2" t="s">
        <v>592</v>
      </c>
      <c r="G5" s="3" t="s">
        <v>584</v>
      </c>
    </row>
    <row r="6" spans="1:7">
      <c r="A6" s="2" t="s">
        <v>593</v>
      </c>
      <c r="B6" s="4" t="s">
        <v>594</v>
      </c>
      <c r="C6" s="4"/>
      <c r="D6" s="4" t="s">
        <v>584</v>
      </c>
      <c r="E6" s="4" t="s">
        <v>584</v>
      </c>
      <c r="F6" s="4" t="s">
        <v>595</v>
      </c>
      <c r="G6" s="3" t="s">
        <v>596</v>
      </c>
    </row>
    <row r="7" spans="1:7">
      <c r="A7" s="2" t="s">
        <v>597</v>
      </c>
      <c r="B7" s="4" t="s">
        <v>598</v>
      </c>
      <c r="C7" s="4"/>
      <c r="D7" s="4" t="s">
        <v>584</v>
      </c>
      <c r="E7" s="4" t="s">
        <v>584</v>
      </c>
      <c r="F7" s="4" t="s">
        <v>599</v>
      </c>
      <c r="G7" s="3" t="s">
        <v>600</v>
      </c>
    </row>
    <row r="8" spans="1:7">
      <c r="A8" s="2" t="s">
        <v>601</v>
      </c>
      <c r="B8" s="4" t="s">
        <v>602</v>
      </c>
      <c r="C8" s="4"/>
      <c r="D8" s="4" t="s">
        <v>584</v>
      </c>
      <c r="E8" s="4" t="s">
        <v>584</v>
      </c>
      <c r="F8" s="4" t="s">
        <v>603</v>
      </c>
      <c r="G8" s="4" t="s">
        <v>602</v>
      </c>
    </row>
    <row r="9" spans="1:7">
      <c r="A9" s="2" t="s">
        <v>604</v>
      </c>
      <c r="B9" s="4" t="s">
        <v>605</v>
      </c>
      <c r="C9" s="4"/>
      <c r="D9" s="4" t="s">
        <v>584</v>
      </c>
      <c r="E9" s="4" t="s">
        <v>584</v>
      </c>
      <c r="F9" s="4" t="s">
        <v>584</v>
      </c>
      <c r="G9" s="4" t="s">
        <v>584</v>
      </c>
    </row>
    <row r="10" ht="31" customHeight="1" spans="1:7">
      <c r="A10" s="2" t="s">
        <v>606</v>
      </c>
      <c r="B10" s="4" t="s">
        <v>655</v>
      </c>
      <c r="C10" s="4"/>
      <c r="D10" s="4" t="s">
        <v>584</v>
      </c>
      <c r="E10" s="4" t="s">
        <v>584</v>
      </c>
      <c r="F10" s="4" t="s">
        <v>584</v>
      </c>
      <c r="G10" s="4" t="s">
        <v>584</v>
      </c>
    </row>
    <row r="11" ht="100" customHeight="1" spans="1:7">
      <c r="A11" s="2" t="s">
        <v>608</v>
      </c>
      <c r="B11" s="4" t="s">
        <v>656</v>
      </c>
      <c r="C11" s="4"/>
      <c r="D11" s="4" t="s">
        <v>584</v>
      </c>
      <c r="E11" s="4" t="s">
        <v>584</v>
      </c>
      <c r="F11" s="4" t="s">
        <v>584</v>
      </c>
      <c r="G11" s="4" t="s">
        <v>584</v>
      </c>
    </row>
    <row r="12" ht="103" customHeight="1" spans="1:7">
      <c r="A12" s="2" t="s">
        <v>610</v>
      </c>
      <c r="B12" s="4" t="s">
        <v>657</v>
      </c>
      <c r="C12" s="4"/>
      <c r="D12" s="4" t="s">
        <v>584</v>
      </c>
      <c r="E12" s="4" t="s">
        <v>584</v>
      </c>
      <c r="F12" s="4" t="s">
        <v>584</v>
      </c>
      <c r="G12" s="4" t="s">
        <v>584</v>
      </c>
    </row>
    <row r="13" ht="22.5" spans="1:7">
      <c r="A13" s="2" t="s">
        <v>612</v>
      </c>
      <c r="B13" s="4" t="s">
        <v>658</v>
      </c>
      <c r="C13" s="4"/>
      <c r="D13" s="4" t="s">
        <v>584</v>
      </c>
      <c r="E13" s="4" t="s">
        <v>584</v>
      </c>
      <c r="F13" s="4" t="s">
        <v>584</v>
      </c>
      <c r="G13" s="4" t="s">
        <v>584</v>
      </c>
    </row>
    <row r="14" ht="22.5" spans="1:7">
      <c r="A14" s="2" t="s">
        <v>614</v>
      </c>
      <c r="B14" s="4" t="s">
        <v>659</v>
      </c>
      <c r="C14" s="4"/>
      <c r="D14" s="4" t="s">
        <v>584</v>
      </c>
      <c r="E14" s="4" t="s">
        <v>584</v>
      </c>
      <c r="F14" s="4" t="s">
        <v>584</v>
      </c>
      <c r="G14" s="4" t="s">
        <v>584</v>
      </c>
    </row>
    <row r="15" ht="22.5" spans="1:7">
      <c r="A15" s="2" t="s">
        <v>616</v>
      </c>
      <c r="B15" s="4" t="s">
        <v>660</v>
      </c>
      <c r="C15" s="4"/>
      <c r="D15" s="4" t="s">
        <v>584</v>
      </c>
      <c r="E15" s="4" t="s">
        <v>584</v>
      </c>
      <c r="F15" s="4" t="s">
        <v>584</v>
      </c>
      <c r="G15" s="4" t="s">
        <v>584</v>
      </c>
    </row>
    <row r="16" spans="1:7">
      <c r="A16" s="2" t="s">
        <v>563</v>
      </c>
      <c r="B16" s="2" t="s">
        <v>618</v>
      </c>
      <c r="C16" s="2"/>
      <c r="D16" s="2" t="s">
        <v>619</v>
      </c>
      <c r="E16" s="2" t="s">
        <v>568</v>
      </c>
      <c r="F16" s="2" t="s">
        <v>620</v>
      </c>
      <c r="G16" s="2"/>
    </row>
    <row r="17" ht="22.5" spans="1:7">
      <c r="A17" s="2"/>
      <c r="B17" s="2" t="s">
        <v>621</v>
      </c>
      <c r="C17" s="4" t="s">
        <v>622</v>
      </c>
      <c r="D17" s="4" t="s">
        <v>661</v>
      </c>
      <c r="E17" s="4" t="s">
        <v>662</v>
      </c>
      <c r="F17" s="4" t="s">
        <v>663</v>
      </c>
      <c r="G17" s="4"/>
    </row>
    <row r="18" ht="22.5" spans="1:7">
      <c r="A18" s="2"/>
      <c r="B18" s="2" t="s">
        <v>621</v>
      </c>
      <c r="C18" s="4" t="s">
        <v>622</v>
      </c>
      <c r="D18" s="4" t="s">
        <v>664</v>
      </c>
      <c r="E18" s="4" t="s">
        <v>665</v>
      </c>
      <c r="F18" s="4" t="s">
        <v>666</v>
      </c>
      <c r="G18" s="4"/>
    </row>
    <row r="19" ht="22.5" spans="1:7">
      <c r="A19" s="2"/>
      <c r="B19" s="2" t="s">
        <v>621</v>
      </c>
      <c r="C19" s="4" t="s">
        <v>628</v>
      </c>
      <c r="D19" s="4" t="s">
        <v>667</v>
      </c>
      <c r="E19" s="4" t="s">
        <v>624</v>
      </c>
      <c r="F19" s="4" t="s">
        <v>668</v>
      </c>
      <c r="G19" s="4"/>
    </row>
    <row r="20" spans="1:7">
      <c r="A20" s="2"/>
      <c r="B20" s="2" t="s">
        <v>621</v>
      </c>
      <c r="C20" s="4" t="s">
        <v>631</v>
      </c>
      <c r="D20" s="4" t="s">
        <v>669</v>
      </c>
      <c r="E20" s="4" t="s">
        <v>670</v>
      </c>
      <c r="F20" s="4" t="s">
        <v>671</v>
      </c>
      <c r="G20" s="4"/>
    </row>
    <row r="21" ht="22.5" spans="1:7">
      <c r="A21" s="2"/>
      <c r="B21" s="2" t="s">
        <v>635</v>
      </c>
      <c r="C21" s="4" t="s">
        <v>636</v>
      </c>
      <c r="D21" s="4" t="s">
        <v>672</v>
      </c>
      <c r="E21" s="4" t="s">
        <v>584</v>
      </c>
      <c r="F21" s="4" t="s">
        <v>673</v>
      </c>
      <c r="G21" s="4"/>
    </row>
    <row r="22" ht="22.5" spans="1:7">
      <c r="A22" s="2"/>
      <c r="B22" s="2" t="s">
        <v>635</v>
      </c>
      <c r="C22" s="4" t="s">
        <v>638</v>
      </c>
      <c r="D22" s="4" t="s">
        <v>637</v>
      </c>
      <c r="E22" s="4" t="s">
        <v>637</v>
      </c>
      <c r="F22" s="4" t="s">
        <v>584</v>
      </c>
      <c r="G22" s="4"/>
    </row>
    <row r="23" ht="22.5" spans="1:7">
      <c r="A23" s="2"/>
      <c r="B23" s="2" t="s">
        <v>635</v>
      </c>
      <c r="C23" s="4" t="s">
        <v>639</v>
      </c>
      <c r="D23" s="4" t="s">
        <v>674</v>
      </c>
      <c r="E23" s="4" t="s">
        <v>675</v>
      </c>
      <c r="F23" s="4" t="s">
        <v>584</v>
      </c>
      <c r="G23" s="4"/>
    </row>
    <row r="24" ht="22.5" spans="1:7">
      <c r="A24" s="2"/>
      <c r="B24" s="2" t="s">
        <v>635</v>
      </c>
      <c r="C24" s="4" t="s">
        <v>643</v>
      </c>
      <c r="D24" s="4" t="s">
        <v>676</v>
      </c>
      <c r="E24" s="4" t="s">
        <v>584</v>
      </c>
      <c r="F24" s="4" t="s">
        <v>677</v>
      </c>
      <c r="G24" s="4"/>
    </row>
    <row r="25" ht="22.5" spans="1:7">
      <c r="A25" s="2"/>
      <c r="B25" s="2" t="s">
        <v>635</v>
      </c>
      <c r="C25" s="4" t="s">
        <v>644</v>
      </c>
      <c r="D25" s="4" t="s">
        <v>637</v>
      </c>
      <c r="E25" s="4" t="s">
        <v>637</v>
      </c>
      <c r="F25" s="4" t="s">
        <v>584</v>
      </c>
      <c r="G25" s="4"/>
    </row>
    <row r="26" ht="22.5" spans="1:7">
      <c r="A26" s="2"/>
      <c r="B26" s="2" t="s">
        <v>648</v>
      </c>
      <c r="C26" s="4" t="s">
        <v>649</v>
      </c>
      <c r="D26" s="4" t="s">
        <v>678</v>
      </c>
      <c r="E26" s="4" t="s">
        <v>679</v>
      </c>
      <c r="F26" s="4" t="s">
        <v>680</v>
      </c>
      <c r="G26" s="4"/>
    </row>
  </sheetData>
  <mergeCells count="30">
    <mergeCell ref="A1:G1"/>
    <mergeCell ref="B2:G2"/>
    <mergeCell ref="B3:E3"/>
    <mergeCell ref="B6:E6"/>
    <mergeCell ref="B7:E7"/>
    <mergeCell ref="B8:E8"/>
    <mergeCell ref="B9:G9"/>
    <mergeCell ref="B10:G10"/>
    <mergeCell ref="B11:G11"/>
    <mergeCell ref="B12:G12"/>
    <mergeCell ref="B13:G13"/>
    <mergeCell ref="B14:G14"/>
    <mergeCell ref="B15:G15"/>
    <mergeCell ref="B16:C16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A4:A5"/>
    <mergeCell ref="A16:A26"/>
    <mergeCell ref="B17:B20"/>
    <mergeCell ref="B21:B25"/>
    <mergeCell ref="B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workbookViewId="0">
      <selection activeCell="E7" sqref="E7:F7"/>
    </sheetView>
  </sheetViews>
  <sheetFormatPr defaultColWidth="6.875" defaultRowHeight="20.1" customHeight="1"/>
  <cols>
    <col min="1" max="1" width="22.875" style="188" customWidth="1"/>
    <col min="2" max="2" width="19" style="189" customWidth="1"/>
    <col min="3" max="3" width="20.5" style="188" customWidth="1"/>
    <col min="4" max="6" width="19" style="190" customWidth="1"/>
    <col min="7" max="7" width="19" style="188" customWidth="1"/>
    <col min="8" max="256" width="6.875" style="191"/>
    <col min="257" max="257" width="22.875" style="191" customWidth="1"/>
    <col min="258" max="258" width="19" style="191" customWidth="1"/>
    <col min="259" max="259" width="20.5" style="191" customWidth="1"/>
    <col min="260" max="263" width="19" style="191" customWidth="1"/>
    <col min="264" max="512" width="6.875" style="191"/>
    <col min="513" max="513" width="22.875" style="191" customWidth="1"/>
    <col min="514" max="514" width="19" style="191" customWidth="1"/>
    <col min="515" max="515" width="20.5" style="191" customWidth="1"/>
    <col min="516" max="519" width="19" style="191" customWidth="1"/>
    <col min="520" max="768" width="6.875" style="191"/>
    <col min="769" max="769" width="22.875" style="191" customWidth="1"/>
    <col min="770" max="770" width="19" style="191" customWidth="1"/>
    <col min="771" max="771" width="20.5" style="191" customWidth="1"/>
    <col min="772" max="775" width="19" style="191" customWidth="1"/>
    <col min="776" max="1024" width="6.875" style="191"/>
    <col min="1025" max="1025" width="22.875" style="191" customWidth="1"/>
    <col min="1026" max="1026" width="19" style="191" customWidth="1"/>
    <col min="1027" max="1027" width="20.5" style="191" customWidth="1"/>
    <col min="1028" max="1031" width="19" style="191" customWidth="1"/>
    <col min="1032" max="1280" width="6.875" style="191"/>
    <col min="1281" max="1281" width="22.875" style="191" customWidth="1"/>
    <col min="1282" max="1282" width="19" style="191" customWidth="1"/>
    <col min="1283" max="1283" width="20.5" style="191" customWidth="1"/>
    <col min="1284" max="1287" width="19" style="191" customWidth="1"/>
    <col min="1288" max="1536" width="6.875" style="191"/>
    <col min="1537" max="1537" width="22.875" style="191" customWidth="1"/>
    <col min="1538" max="1538" width="19" style="191" customWidth="1"/>
    <col min="1539" max="1539" width="20.5" style="191" customWidth="1"/>
    <col min="1540" max="1543" width="19" style="191" customWidth="1"/>
    <col min="1544" max="1792" width="6.875" style="191"/>
    <col min="1793" max="1793" width="22.875" style="191" customWidth="1"/>
    <col min="1794" max="1794" width="19" style="191" customWidth="1"/>
    <col min="1795" max="1795" width="20.5" style="191" customWidth="1"/>
    <col min="1796" max="1799" width="19" style="191" customWidth="1"/>
    <col min="1800" max="2048" width="6.875" style="191"/>
    <col min="2049" max="2049" width="22.875" style="191" customWidth="1"/>
    <col min="2050" max="2050" width="19" style="191" customWidth="1"/>
    <col min="2051" max="2051" width="20.5" style="191" customWidth="1"/>
    <col min="2052" max="2055" width="19" style="191" customWidth="1"/>
    <col min="2056" max="2304" width="6.875" style="191"/>
    <col min="2305" max="2305" width="22.875" style="191" customWidth="1"/>
    <col min="2306" max="2306" width="19" style="191" customWidth="1"/>
    <col min="2307" max="2307" width="20.5" style="191" customWidth="1"/>
    <col min="2308" max="2311" width="19" style="191" customWidth="1"/>
    <col min="2312" max="2560" width="6.875" style="191"/>
    <col min="2561" max="2561" width="22.875" style="191" customWidth="1"/>
    <col min="2562" max="2562" width="19" style="191" customWidth="1"/>
    <col min="2563" max="2563" width="20.5" style="191" customWidth="1"/>
    <col min="2564" max="2567" width="19" style="191" customWidth="1"/>
    <col min="2568" max="2816" width="6.875" style="191"/>
    <col min="2817" max="2817" width="22.875" style="191" customWidth="1"/>
    <col min="2818" max="2818" width="19" style="191" customWidth="1"/>
    <col min="2819" max="2819" width="20.5" style="191" customWidth="1"/>
    <col min="2820" max="2823" width="19" style="191" customWidth="1"/>
    <col min="2824" max="3072" width="6.875" style="191"/>
    <col min="3073" max="3073" width="22.875" style="191" customWidth="1"/>
    <col min="3074" max="3074" width="19" style="191" customWidth="1"/>
    <col min="3075" max="3075" width="20.5" style="191" customWidth="1"/>
    <col min="3076" max="3079" width="19" style="191" customWidth="1"/>
    <col min="3080" max="3328" width="6.875" style="191"/>
    <col min="3329" max="3329" width="22.875" style="191" customWidth="1"/>
    <col min="3330" max="3330" width="19" style="191" customWidth="1"/>
    <col min="3331" max="3331" width="20.5" style="191" customWidth="1"/>
    <col min="3332" max="3335" width="19" style="191" customWidth="1"/>
    <col min="3336" max="3584" width="6.875" style="191"/>
    <col min="3585" max="3585" width="22.875" style="191" customWidth="1"/>
    <col min="3586" max="3586" width="19" style="191" customWidth="1"/>
    <col min="3587" max="3587" width="20.5" style="191" customWidth="1"/>
    <col min="3588" max="3591" width="19" style="191" customWidth="1"/>
    <col min="3592" max="3840" width="6.875" style="191"/>
    <col min="3841" max="3841" width="22.875" style="191" customWidth="1"/>
    <col min="3842" max="3842" width="19" style="191" customWidth="1"/>
    <col min="3843" max="3843" width="20.5" style="191" customWidth="1"/>
    <col min="3844" max="3847" width="19" style="191" customWidth="1"/>
    <col min="3848" max="4096" width="6.875" style="191"/>
    <col min="4097" max="4097" width="22.875" style="191" customWidth="1"/>
    <col min="4098" max="4098" width="19" style="191" customWidth="1"/>
    <col min="4099" max="4099" width="20.5" style="191" customWidth="1"/>
    <col min="4100" max="4103" width="19" style="191" customWidth="1"/>
    <col min="4104" max="4352" width="6.875" style="191"/>
    <col min="4353" max="4353" width="22.875" style="191" customWidth="1"/>
    <col min="4354" max="4354" width="19" style="191" customWidth="1"/>
    <col min="4355" max="4355" width="20.5" style="191" customWidth="1"/>
    <col min="4356" max="4359" width="19" style="191" customWidth="1"/>
    <col min="4360" max="4608" width="6.875" style="191"/>
    <col min="4609" max="4609" width="22.875" style="191" customWidth="1"/>
    <col min="4610" max="4610" width="19" style="191" customWidth="1"/>
    <col min="4611" max="4611" width="20.5" style="191" customWidth="1"/>
    <col min="4612" max="4615" width="19" style="191" customWidth="1"/>
    <col min="4616" max="4864" width="6.875" style="191"/>
    <col min="4865" max="4865" width="22.875" style="191" customWidth="1"/>
    <col min="4866" max="4866" width="19" style="191" customWidth="1"/>
    <col min="4867" max="4867" width="20.5" style="191" customWidth="1"/>
    <col min="4868" max="4871" width="19" style="191" customWidth="1"/>
    <col min="4872" max="5120" width="6.875" style="191"/>
    <col min="5121" max="5121" width="22.875" style="191" customWidth="1"/>
    <col min="5122" max="5122" width="19" style="191" customWidth="1"/>
    <col min="5123" max="5123" width="20.5" style="191" customWidth="1"/>
    <col min="5124" max="5127" width="19" style="191" customWidth="1"/>
    <col min="5128" max="5376" width="6.875" style="191"/>
    <col min="5377" max="5377" width="22.875" style="191" customWidth="1"/>
    <col min="5378" max="5378" width="19" style="191" customWidth="1"/>
    <col min="5379" max="5379" width="20.5" style="191" customWidth="1"/>
    <col min="5380" max="5383" width="19" style="191" customWidth="1"/>
    <col min="5384" max="5632" width="6.875" style="191"/>
    <col min="5633" max="5633" width="22.875" style="191" customWidth="1"/>
    <col min="5634" max="5634" width="19" style="191" customWidth="1"/>
    <col min="5635" max="5635" width="20.5" style="191" customWidth="1"/>
    <col min="5636" max="5639" width="19" style="191" customWidth="1"/>
    <col min="5640" max="5888" width="6.875" style="191"/>
    <col min="5889" max="5889" width="22.875" style="191" customWidth="1"/>
    <col min="5890" max="5890" width="19" style="191" customWidth="1"/>
    <col min="5891" max="5891" width="20.5" style="191" customWidth="1"/>
    <col min="5892" max="5895" width="19" style="191" customWidth="1"/>
    <col min="5896" max="6144" width="6.875" style="191"/>
    <col min="6145" max="6145" width="22.875" style="191" customWidth="1"/>
    <col min="6146" max="6146" width="19" style="191" customWidth="1"/>
    <col min="6147" max="6147" width="20.5" style="191" customWidth="1"/>
    <col min="6148" max="6151" width="19" style="191" customWidth="1"/>
    <col min="6152" max="6400" width="6.875" style="191"/>
    <col min="6401" max="6401" width="22.875" style="191" customWidth="1"/>
    <col min="6402" max="6402" width="19" style="191" customWidth="1"/>
    <col min="6403" max="6403" width="20.5" style="191" customWidth="1"/>
    <col min="6404" max="6407" width="19" style="191" customWidth="1"/>
    <col min="6408" max="6656" width="6.875" style="191"/>
    <col min="6657" max="6657" width="22.875" style="191" customWidth="1"/>
    <col min="6658" max="6658" width="19" style="191" customWidth="1"/>
    <col min="6659" max="6659" width="20.5" style="191" customWidth="1"/>
    <col min="6660" max="6663" width="19" style="191" customWidth="1"/>
    <col min="6664" max="6912" width="6.875" style="191"/>
    <col min="6913" max="6913" width="22.875" style="191" customWidth="1"/>
    <col min="6914" max="6914" width="19" style="191" customWidth="1"/>
    <col min="6915" max="6915" width="20.5" style="191" customWidth="1"/>
    <col min="6916" max="6919" width="19" style="191" customWidth="1"/>
    <col min="6920" max="7168" width="6.875" style="191"/>
    <col min="7169" max="7169" width="22.875" style="191" customWidth="1"/>
    <col min="7170" max="7170" width="19" style="191" customWidth="1"/>
    <col min="7171" max="7171" width="20.5" style="191" customWidth="1"/>
    <col min="7172" max="7175" width="19" style="191" customWidth="1"/>
    <col min="7176" max="7424" width="6.875" style="191"/>
    <col min="7425" max="7425" width="22.875" style="191" customWidth="1"/>
    <col min="7426" max="7426" width="19" style="191" customWidth="1"/>
    <col min="7427" max="7427" width="20.5" style="191" customWidth="1"/>
    <col min="7428" max="7431" width="19" style="191" customWidth="1"/>
    <col min="7432" max="7680" width="6.875" style="191"/>
    <col min="7681" max="7681" width="22.875" style="191" customWidth="1"/>
    <col min="7682" max="7682" width="19" style="191" customWidth="1"/>
    <col min="7683" max="7683" width="20.5" style="191" customWidth="1"/>
    <col min="7684" max="7687" width="19" style="191" customWidth="1"/>
    <col min="7688" max="7936" width="6.875" style="191"/>
    <col min="7937" max="7937" width="22.875" style="191" customWidth="1"/>
    <col min="7938" max="7938" width="19" style="191" customWidth="1"/>
    <col min="7939" max="7939" width="20.5" style="191" customWidth="1"/>
    <col min="7940" max="7943" width="19" style="191" customWidth="1"/>
    <col min="7944" max="8192" width="6.875" style="191"/>
    <col min="8193" max="8193" width="22.875" style="191" customWidth="1"/>
    <col min="8194" max="8194" width="19" style="191" customWidth="1"/>
    <col min="8195" max="8195" width="20.5" style="191" customWidth="1"/>
    <col min="8196" max="8199" width="19" style="191" customWidth="1"/>
    <col min="8200" max="8448" width="6.875" style="191"/>
    <col min="8449" max="8449" width="22.875" style="191" customWidth="1"/>
    <col min="8450" max="8450" width="19" style="191" customWidth="1"/>
    <col min="8451" max="8451" width="20.5" style="191" customWidth="1"/>
    <col min="8452" max="8455" width="19" style="191" customWidth="1"/>
    <col min="8456" max="8704" width="6.875" style="191"/>
    <col min="8705" max="8705" width="22.875" style="191" customWidth="1"/>
    <col min="8706" max="8706" width="19" style="191" customWidth="1"/>
    <col min="8707" max="8707" width="20.5" style="191" customWidth="1"/>
    <col min="8708" max="8711" width="19" style="191" customWidth="1"/>
    <col min="8712" max="8960" width="6.875" style="191"/>
    <col min="8961" max="8961" width="22.875" style="191" customWidth="1"/>
    <col min="8962" max="8962" width="19" style="191" customWidth="1"/>
    <col min="8963" max="8963" width="20.5" style="191" customWidth="1"/>
    <col min="8964" max="8967" width="19" style="191" customWidth="1"/>
    <col min="8968" max="9216" width="6.875" style="191"/>
    <col min="9217" max="9217" width="22.875" style="191" customWidth="1"/>
    <col min="9218" max="9218" width="19" style="191" customWidth="1"/>
    <col min="9219" max="9219" width="20.5" style="191" customWidth="1"/>
    <col min="9220" max="9223" width="19" style="191" customWidth="1"/>
    <col min="9224" max="9472" width="6.875" style="191"/>
    <col min="9473" max="9473" width="22.875" style="191" customWidth="1"/>
    <col min="9474" max="9474" width="19" style="191" customWidth="1"/>
    <col min="9475" max="9475" width="20.5" style="191" customWidth="1"/>
    <col min="9476" max="9479" width="19" style="191" customWidth="1"/>
    <col min="9480" max="9728" width="6.875" style="191"/>
    <col min="9729" max="9729" width="22.875" style="191" customWidth="1"/>
    <col min="9730" max="9730" width="19" style="191" customWidth="1"/>
    <col min="9731" max="9731" width="20.5" style="191" customWidth="1"/>
    <col min="9732" max="9735" width="19" style="191" customWidth="1"/>
    <col min="9736" max="9984" width="6.875" style="191"/>
    <col min="9985" max="9985" width="22.875" style="191" customWidth="1"/>
    <col min="9986" max="9986" width="19" style="191" customWidth="1"/>
    <col min="9987" max="9987" width="20.5" style="191" customWidth="1"/>
    <col min="9988" max="9991" width="19" style="191" customWidth="1"/>
    <col min="9992" max="10240" width="6.875" style="191"/>
    <col min="10241" max="10241" width="22.875" style="191" customWidth="1"/>
    <col min="10242" max="10242" width="19" style="191" customWidth="1"/>
    <col min="10243" max="10243" width="20.5" style="191" customWidth="1"/>
    <col min="10244" max="10247" width="19" style="191" customWidth="1"/>
    <col min="10248" max="10496" width="6.875" style="191"/>
    <col min="10497" max="10497" width="22.875" style="191" customWidth="1"/>
    <col min="10498" max="10498" width="19" style="191" customWidth="1"/>
    <col min="10499" max="10499" width="20.5" style="191" customWidth="1"/>
    <col min="10500" max="10503" width="19" style="191" customWidth="1"/>
    <col min="10504" max="10752" width="6.875" style="191"/>
    <col min="10753" max="10753" width="22.875" style="191" customWidth="1"/>
    <col min="10754" max="10754" width="19" style="191" customWidth="1"/>
    <col min="10755" max="10755" width="20.5" style="191" customWidth="1"/>
    <col min="10756" max="10759" width="19" style="191" customWidth="1"/>
    <col min="10760" max="11008" width="6.875" style="191"/>
    <col min="11009" max="11009" width="22.875" style="191" customWidth="1"/>
    <col min="11010" max="11010" width="19" style="191" customWidth="1"/>
    <col min="11011" max="11011" width="20.5" style="191" customWidth="1"/>
    <col min="11012" max="11015" width="19" style="191" customWidth="1"/>
    <col min="11016" max="11264" width="6.875" style="191"/>
    <col min="11265" max="11265" width="22.875" style="191" customWidth="1"/>
    <col min="11266" max="11266" width="19" style="191" customWidth="1"/>
    <col min="11267" max="11267" width="20.5" style="191" customWidth="1"/>
    <col min="11268" max="11271" width="19" style="191" customWidth="1"/>
    <col min="11272" max="11520" width="6.875" style="191"/>
    <col min="11521" max="11521" width="22.875" style="191" customWidth="1"/>
    <col min="11522" max="11522" width="19" style="191" customWidth="1"/>
    <col min="11523" max="11523" width="20.5" style="191" customWidth="1"/>
    <col min="11524" max="11527" width="19" style="191" customWidth="1"/>
    <col min="11528" max="11776" width="6.875" style="191"/>
    <col min="11777" max="11777" width="22.875" style="191" customWidth="1"/>
    <col min="11778" max="11778" width="19" style="191" customWidth="1"/>
    <col min="11779" max="11779" width="20.5" style="191" customWidth="1"/>
    <col min="11780" max="11783" width="19" style="191" customWidth="1"/>
    <col min="11784" max="12032" width="6.875" style="191"/>
    <col min="12033" max="12033" width="22.875" style="191" customWidth="1"/>
    <col min="12034" max="12034" width="19" style="191" customWidth="1"/>
    <col min="12035" max="12035" width="20.5" style="191" customWidth="1"/>
    <col min="12036" max="12039" width="19" style="191" customWidth="1"/>
    <col min="12040" max="12288" width="6.875" style="191"/>
    <col min="12289" max="12289" width="22.875" style="191" customWidth="1"/>
    <col min="12290" max="12290" width="19" style="191" customWidth="1"/>
    <col min="12291" max="12291" width="20.5" style="191" customWidth="1"/>
    <col min="12292" max="12295" width="19" style="191" customWidth="1"/>
    <col min="12296" max="12544" width="6.875" style="191"/>
    <col min="12545" max="12545" width="22.875" style="191" customWidth="1"/>
    <col min="12546" max="12546" width="19" style="191" customWidth="1"/>
    <col min="12547" max="12547" width="20.5" style="191" customWidth="1"/>
    <col min="12548" max="12551" width="19" style="191" customWidth="1"/>
    <col min="12552" max="12800" width="6.875" style="191"/>
    <col min="12801" max="12801" width="22.875" style="191" customWidth="1"/>
    <col min="12802" max="12802" width="19" style="191" customWidth="1"/>
    <col min="12803" max="12803" width="20.5" style="191" customWidth="1"/>
    <col min="12804" max="12807" width="19" style="191" customWidth="1"/>
    <col min="12808" max="13056" width="6.875" style="191"/>
    <col min="13057" max="13057" width="22.875" style="191" customWidth="1"/>
    <col min="13058" max="13058" width="19" style="191" customWidth="1"/>
    <col min="13059" max="13059" width="20.5" style="191" customWidth="1"/>
    <col min="13060" max="13063" width="19" style="191" customWidth="1"/>
    <col min="13064" max="13312" width="6.875" style="191"/>
    <col min="13313" max="13313" width="22.875" style="191" customWidth="1"/>
    <col min="13314" max="13314" width="19" style="191" customWidth="1"/>
    <col min="13315" max="13315" width="20.5" style="191" customWidth="1"/>
    <col min="13316" max="13319" width="19" style="191" customWidth="1"/>
    <col min="13320" max="13568" width="6.875" style="191"/>
    <col min="13569" max="13569" width="22.875" style="191" customWidth="1"/>
    <col min="13570" max="13570" width="19" style="191" customWidth="1"/>
    <col min="13571" max="13571" width="20.5" style="191" customWidth="1"/>
    <col min="13572" max="13575" width="19" style="191" customWidth="1"/>
    <col min="13576" max="13824" width="6.875" style="191"/>
    <col min="13825" max="13825" width="22.875" style="191" customWidth="1"/>
    <col min="13826" max="13826" width="19" style="191" customWidth="1"/>
    <col min="13827" max="13827" width="20.5" style="191" customWidth="1"/>
    <col min="13828" max="13831" width="19" style="191" customWidth="1"/>
    <col min="13832" max="14080" width="6.875" style="191"/>
    <col min="14081" max="14081" width="22.875" style="191" customWidth="1"/>
    <col min="14082" max="14082" width="19" style="191" customWidth="1"/>
    <col min="14083" max="14083" width="20.5" style="191" customWidth="1"/>
    <col min="14084" max="14087" width="19" style="191" customWidth="1"/>
    <col min="14088" max="14336" width="6.875" style="191"/>
    <col min="14337" max="14337" width="22.875" style="191" customWidth="1"/>
    <col min="14338" max="14338" width="19" style="191" customWidth="1"/>
    <col min="14339" max="14339" width="20.5" style="191" customWidth="1"/>
    <col min="14340" max="14343" width="19" style="191" customWidth="1"/>
    <col min="14344" max="14592" width="6.875" style="191"/>
    <col min="14593" max="14593" width="22.875" style="191" customWidth="1"/>
    <col min="14594" max="14594" width="19" style="191" customWidth="1"/>
    <col min="14595" max="14595" width="20.5" style="191" customWidth="1"/>
    <col min="14596" max="14599" width="19" style="191" customWidth="1"/>
    <col min="14600" max="14848" width="6.875" style="191"/>
    <col min="14849" max="14849" width="22.875" style="191" customWidth="1"/>
    <col min="14850" max="14850" width="19" style="191" customWidth="1"/>
    <col min="14851" max="14851" width="20.5" style="191" customWidth="1"/>
    <col min="14852" max="14855" width="19" style="191" customWidth="1"/>
    <col min="14856" max="15104" width="6.875" style="191"/>
    <col min="15105" max="15105" width="22.875" style="191" customWidth="1"/>
    <col min="15106" max="15106" width="19" style="191" customWidth="1"/>
    <col min="15107" max="15107" width="20.5" style="191" customWidth="1"/>
    <col min="15108" max="15111" width="19" style="191" customWidth="1"/>
    <col min="15112" max="15360" width="6.875" style="191"/>
    <col min="15361" max="15361" width="22.875" style="191" customWidth="1"/>
    <col min="15362" max="15362" width="19" style="191" customWidth="1"/>
    <col min="15363" max="15363" width="20.5" style="191" customWidth="1"/>
    <col min="15364" max="15367" width="19" style="191" customWidth="1"/>
    <col min="15368" max="15616" width="6.875" style="191"/>
    <col min="15617" max="15617" width="22.875" style="191" customWidth="1"/>
    <col min="15618" max="15618" width="19" style="191" customWidth="1"/>
    <col min="15619" max="15619" width="20.5" style="191" customWidth="1"/>
    <col min="15620" max="15623" width="19" style="191" customWidth="1"/>
    <col min="15624" max="15872" width="6.875" style="191"/>
    <col min="15873" max="15873" width="22.875" style="191" customWidth="1"/>
    <col min="15874" max="15874" width="19" style="191" customWidth="1"/>
    <col min="15875" max="15875" width="20.5" style="191" customWidth="1"/>
    <col min="15876" max="15879" width="19" style="191" customWidth="1"/>
    <col min="15880" max="16128" width="6.875" style="191"/>
    <col min="16129" max="16129" width="22.875" style="191" customWidth="1"/>
    <col min="16130" max="16130" width="19" style="191" customWidth="1"/>
    <col min="16131" max="16131" width="20.5" style="191" customWidth="1"/>
    <col min="16132" max="16135" width="19" style="191" customWidth="1"/>
    <col min="16136" max="16384" width="6.875" style="191"/>
  </cols>
  <sheetData>
    <row r="1" s="187" customFormat="1" customHeight="1" spans="1:7">
      <c r="A1" s="23" t="s">
        <v>311</v>
      </c>
      <c r="B1" s="192"/>
      <c r="C1" s="193"/>
      <c r="D1" s="194"/>
      <c r="E1" s="194"/>
      <c r="F1" s="194"/>
      <c r="G1" s="193"/>
    </row>
    <row r="2" s="187" customFormat="1" ht="38.25" customHeight="1" spans="1:7">
      <c r="A2" s="195" t="s">
        <v>312</v>
      </c>
      <c r="B2" s="196"/>
      <c r="C2" s="197"/>
      <c r="D2" s="198"/>
      <c r="E2" s="198"/>
      <c r="F2" s="198"/>
      <c r="G2" s="197"/>
    </row>
    <row r="3" s="187" customFormat="1" customHeight="1" spans="1:7">
      <c r="A3" s="199"/>
      <c r="B3" s="192"/>
      <c r="C3" s="193"/>
      <c r="D3" s="194"/>
      <c r="E3" s="194"/>
      <c r="F3" s="194"/>
      <c r="G3" s="193"/>
    </row>
    <row r="4" s="187" customFormat="1" customHeight="1" spans="1:7">
      <c r="A4" s="200"/>
      <c r="B4" s="201"/>
      <c r="C4" s="202"/>
      <c r="D4" s="203"/>
      <c r="E4" s="203"/>
      <c r="F4" s="203"/>
      <c r="G4" s="204" t="s">
        <v>313</v>
      </c>
    </row>
    <row r="5" s="187" customFormat="1" customHeight="1" spans="1:7">
      <c r="A5" s="205" t="s">
        <v>314</v>
      </c>
      <c r="B5" s="206"/>
      <c r="C5" s="205" t="s">
        <v>315</v>
      </c>
      <c r="D5" s="207"/>
      <c r="E5" s="207"/>
      <c r="F5" s="207"/>
      <c r="G5" s="205"/>
    </row>
    <row r="6" s="187" customFormat="1" ht="45" customHeight="1" spans="1:7">
      <c r="A6" s="208" t="s">
        <v>316</v>
      </c>
      <c r="B6" s="209" t="s">
        <v>317</v>
      </c>
      <c r="C6" s="208" t="s">
        <v>316</v>
      </c>
      <c r="D6" s="210" t="s">
        <v>318</v>
      </c>
      <c r="E6" s="210" t="s">
        <v>319</v>
      </c>
      <c r="F6" s="210" t="s">
        <v>320</v>
      </c>
      <c r="G6" s="208" t="s">
        <v>321</v>
      </c>
    </row>
    <row r="7" s="187" customFormat="1" customHeight="1" spans="1:7">
      <c r="A7" s="211" t="s">
        <v>322</v>
      </c>
      <c r="B7" s="212">
        <f>B8+B9</f>
        <v>3388.69335</v>
      </c>
      <c r="C7" s="213" t="s">
        <v>323</v>
      </c>
      <c r="D7" s="214">
        <f>E7+F7</f>
        <v>3388.55335</v>
      </c>
      <c r="E7" s="212">
        <v>3356</v>
      </c>
      <c r="F7" s="212">
        <v>32.55335</v>
      </c>
      <c r="G7" s="215"/>
    </row>
    <row r="8" s="187" customFormat="1" customHeight="1" spans="1:7">
      <c r="A8" s="216" t="s">
        <v>324</v>
      </c>
      <c r="B8" s="109">
        <v>3356.14</v>
      </c>
      <c r="C8" s="217" t="s">
        <v>325</v>
      </c>
      <c r="D8" s="111">
        <v>888.647</v>
      </c>
      <c r="E8" s="111">
        <v>888.647</v>
      </c>
      <c r="F8" s="218"/>
      <c r="G8" s="219"/>
    </row>
    <row r="9" s="187" customFormat="1" customHeight="1" spans="1:7">
      <c r="A9" s="216" t="s">
        <v>326</v>
      </c>
      <c r="B9" s="113">
        <v>32.55335</v>
      </c>
      <c r="C9" s="217" t="s">
        <v>327</v>
      </c>
      <c r="D9" s="111">
        <v>4</v>
      </c>
      <c r="E9" s="111">
        <v>4</v>
      </c>
      <c r="F9" s="113"/>
      <c r="G9" s="219"/>
    </row>
    <row r="10" s="187" customFormat="1" customHeight="1" spans="1:7">
      <c r="A10" s="220" t="s">
        <v>328</v>
      </c>
      <c r="B10" s="221"/>
      <c r="C10" s="217" t="s">
        <v>329</v>
      </c>
      <c r="D10" s="111">
        <v>62.66</v>
      </c>
      <c r="E10" s="111">
        <v>62.66</v>
      </c>
      <c r="F10" s="218"/>
      <c r="G10" s="219"/>
    </row>
    <row r="11" s="187" customFormat="1" customHeight="1" spans="1:7">
      <c r="A11" s="222" t="s">
        <v>330</v>
      </c>
      <c r="B11" s="223"/>
      <c r="C11" s="217" t="s">
        <v>331</v>
      </c>
      <c r="D11" s="111">
        <v>103.4972</v>
      </c>
      <c r="E11" s="111">
        <v>103.4972</v>
      </c>
      <c r="F11" s="218"/>
      <c r="G11" s="219"/>
    </row>
    <row r="12" s="187" customFormat="1" customHeight="1" spans="1:7">
      <c r="A12" s="220" t="s">
        <v>324</v>
      </c>
      <c r="B12" s="224"/>
      <c r="C12" s="217" t="s">
        <v>332</v>
      </c>
      <c r="D12" s="111">
        <v>1047.36338</v>
      </c>
      <c r="E12" s="111">
        <v>1047.36338</v>
      </c>
      <c r="F12" s="218"/>
      <c r="G12" s="219"/>
    </row>
    <row r="13" s="187" customFormat="1" customHeight="1" spans="1:7">
      <c r="A13" s="220" t="s">
        <v>326</v>
      </c>
      <c r="B13" s="225"/>
      <c r="C13" s="217" t="s">
        <v>333</v>
      </c>
      <c r="D13" s="111">
        <v>105.5977</v>
      </c>
      <c r="E13" s="111">
        <v>105.5977</v>
      </c>
      <c r="F13" s="113"/>
      <c r="G13" s="219"/>
    </row>
    <row r="14" s="187" customFormat="1" customHeight="1" spans="1:13">
      <c r="A14" s="216" t="s">
        <v>328</v>
      </c>
      <c r="B14" s="221"/>
      <c r="C14" s="217" t="s">
        <v>334</v>
      </c>
      <c r="D14" s="111">
        <v>257.963721</v>
      </c>
      <c r="E14" s="111">
        <v>257.963721</v>
      </c>
      <c r="F14" s="218"/>
      <c r="G14" s="219"/>
      <c r="M14" s="238"/>
    </row>
    <row r="15" s="187" customFormat="1" customHeight="1" spans="1:13">
      <c r="A15" s="216"/>
      <c r="B15" s="221"/>
      <c r="C15" s="217" t="s">
        <v>335</v>
      </c>
      <c r="D15" s="111">
        <v>562.1586</v>
      </c>
      <c r="E15" s="111">
        <v>562.1586</v>
      </c>
      <c r="F15" s="218"/>
      <c r="G15" s="219"/>
      <c r="M15" s="238"/>
    </row>
    <row r="16" s="187" customFormat="1" customHeight="1" spans="1:13">
      <c r="A16" s="216"/>
      <c r="B16" s="221"/>
      <c r="C16" s="217" t="s">
        <v>336</v>
      </c>
      <c r="D16" s="111">
        <v>179.422219</v>
      </c>
      <c r="E16" s="111">
        <v>179.422219</v>
      </c>
      <c r="F16" s="218"/>
      <c r="G16" s="219"/>
      <c r="M16" s="238"/>
    </row>
    <row r="17" s="187" customFormat="1" customHeight="1" spans="1:13">
      <c r="A17" s="216"/>
      <c r="B17" s="221"/>
      <c r="C17" s="217" t="s">
        <v>337</v>
      </c>
      <c r="D17" s="111">
        <v>75.4453</v>
      </c>
      <c r="E17" s="111">
        <v>75.4453</v>
      </c>
      <c r="F17" s="218"/>
      <c r="G17" s="219"/>
      <c r="M17" s="238"/>
    </row>
    <row r="18" s="187" customFormat="1" customHeight="1" spans="1:13">
      <c r="A18" s="216"/>
      <c r="B18" s="221"/>
      <c r="C18" s="217" t="s">
        <v>338</v>
      </c>
      <c r="D18" s="111">
        <v>40.69775</v>
      </c>
      <c r="E18" s="111">
        <v>40.69775</v>
      </c>
      <c r="F18" s="218"/>
      <c r="G18" s="219"/>
      <c r="M18" s="238"/>
    </row>
    <row r="19" s="187" customFormat="1" customHeight="1" spans="1:13">
      <c r="A19" s="216"/>
      <c r="B19" s="221"/>
      <c r="C19" s="217" t="s">
        <v>339</v>
      </c>
      <c r="D19" s="111">
        <v>29.43</v>
      </c>
      <c r="E19" s="111">
        <v>29.43</v>
      </c>
      <c r="F19" s="218"/>
      <c r="G19" s="219"/>
      <c r="M19" s="238"/>
    </row>
    <row r="20" s="187" customFormat="1" customHeight="1" spans="1:7">
      <c r="A20" s="226"/>
      <c r="B20" s="227"/>
      <c r="C20" s="228" t="s">
        <v>340</v>
      </c>
      <c r="D20" s="123">
        <v>32.55335</v>
      </c>
      <c r="E20" s="109">
        <v>0</v>
      </c>
      <c r="F20" s="123">
        <v>32.55335</v>
      </c>
      <c r="G20" s="229"/>
    </row>
    <row r="21" s="187" customFormat="1" customHeight="1" spans="1:7">
      <c r="A21" s="226"/>
      <c r="B21" s="227"/>
      <c r="C21" s="230" t="s">
        <v>341</v>
      </c>
      <c r="D21" s="123"/>
      <c r="E21" s="123"/>
      <c r="F21" s="113"/>
      <c r="G21" s="231">
        <f>B10+B14-G7</f>
        <v>0</v>
      </c>
    </row>
    <row r="22" s="187" customFormat="1" customHeight="1" spans="1:7">
      <c r="A22" s="226" t="s">
        <v>342</v>
      </c>
      <c r="B22" s="232">
        <f>B7</f>
        <v>3388.69335</v>
      </c>
      <c r="C22" s="233" t="s">
        <v>343</v>
      </c>
      <c r="D22" s="234">
        <f>SUM(D7+D21)</f>
        <v>3388.55335</v>
      </c>
      <c r="E22" s="109">
        <f>E7</f>
        <v>3356</v>
      </c>
      <c r="F22" s="123">
        <v>32.55335</v>
      </c>
      <c r="G22" s="231">
        <f>SUM(G7+G21)</f>
        <v>0</v>
      </c>
    </row>
    <row r="23" customHeight="1" spans="1:6">
      <c r="A23" s="235"/>
      <c r="B23" s="236"/>
      <c r="C23" s="235"/>
      <c r="D23" s="237"/>
      <c r="E23" s="237"/>
      <c r="F23" s="23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3"/>
  <sheetViews>
    <sheetView showGridLines="0" showZeros="0" workbookViewId="0">
      <selection activeCell="F7" sqref="F7:G7"/>
    </sheetView>
  </sheetViews>
  <sheetFormatPr defaultColWidth="6.875" defaultRowHeight="12.75" customHeight="1" outlineLevelCol="6"/>
  <cols>
    <col min="1" max="2" width="6.875" style="32"/>
    <col min="3" max="3" width="6.75" style="32" customWidth="1"/>
    <col min="4" max="4" width="44.625" style="31" customWidth="1"/>
    <col min="5" max="7" width="13.625" style="89" customWidth="1"/>
    <col min="8" max="8" width="8.16666666666667" style="31"/>
    <col min="9" max="9" width="8.91666666666667" style="31"/>
    <col min="10" max="257" width="6.875" style="31"/>
    <col min="258" max="258" width="23.625" style="31" customWidth="1"/>
    <col min="259" max="259" width="44.625" style="31" customWidth="1"/>
    <col min="260" max="260" width="16.5" style="31" customWidth="1"/>
    <col min="261" max="263" width="13.625" style="31" customWidth="1"/>
    <col min="264" max="513" width="6.875" style="31"/>
    <col min="514" max="514" width="23.625" style="31" customWidth="1"/>
    <col min="515" max="515" width="44.625" style="31" customWidth="1"/>
    <col min="516" max="516" width="16.5" style="31" customWidth="1"/>
    <col min="517" max="519" width="13.625" style="31" customWidth="1"/>
    <col min="520" max="769" width="6.875" style="31"/>
    <col min="770" max="770" width="23.625" style="31" customWidth="1"/>
    <col min="771" max="771" width="44.625" style="31" customWidth="1"/>
    <col min="772" max="772" width="16.5" style="31" customWidth="1"/>
    <col min="773" max="775" width="13.625" style="31" customWidth="1"/>
    <col min="776" max="1025" width="6.875" style="31"/>
    <col min="1026" max="1026" width="23.625" style="31" customWidth="1"/>
    <col min="1027" max="1027" width="44.625" style="31" customWidth="1"/>
    <col min="1028" max="1028" width="16.5" style="31" customWidth="1"/>
    <col min="1029" max="1031" width="13.625" style="31" customWidth="1"/>
    <col min="1032" max="1281" width="6.875" style="31"/>
    <col min="1282" max="1282" width="23.625" style="31" customWidth="1"/>
    <col min="1283" max="1283" width="44.625" style="31" customWidth="1"/>
    <col min="1284" max="1284" width="16.5" style="31" customWidth="1"/>
    <col min="1285" max="1287" width="13.625" style="31" customWidth="1"/>
    <col min="1288" max="1537" width="6.875" style="31"/>
    <col min="1538" max="1538" width="23.625" style="31" customWidth="1"/>
    <col min="1539" max="1539" width="44.625" style="31" customWidth="1"/>
    <col min="1540" max="1540" width="16.5" style="31" customWidth="1"/>
    <col min="1541" max="1543" width="13.625" style="31" customWidth="1"/>
    <col min="1544" max="1793" width="6.875" style="31"/>
    <col min="1794" max="1794" width="23.625" style="31" customWidth="1"/>
    <col min="1795" max="1795" width="44.625" style="31" customWidth="1"/>
    <col min="1796" max="1796" width="16.5" style="31" customWidth="1"/>
    <col min="1797" max="1799" width="13.625" style="31" customWidth="1"/>
    <col min="1800" max="2049" width="6.875" style="31"/>
    <col min="2050" max="2050" width="23.625" style="31" customWidth="1"/>
    <col min="2051" max="2051" width="44.625" style="31" customWidth="1"/>
    <col min="2052" max="2052" width="16.5" style="31" customWidth="1"/>
    <col min="2053" max="2055" width="13.625" style="31" customWidth="1"/>
    <col min="2056" max="2305" width="6.875" style="31"/>
    <col min="2306" max="2306" width="23.625" style="31" customWidth="1"/>
    <col min="2307" max="2307" width="44.625" style="31" customWidth="1"/>
    <col min="2308" max="2308" width="16.5" style="31" customWidth="1"/>
    <col min="2309" max="2311" width="13.625" style="31" customWidth="1"/>
    <col min="2312" max="2561" width="6.875" style="31"/>
    <col min="2562" max="2562" width="23.625" style="31" customWidth="1"/>
    <col min="2563" max="2563" width="44.625" style="31" customWidth="1"/>
    <col min="2564" max="2564" width="16.5" style="31" customWidth="1"/>
    <col min="2565" max="2567" width="13.625" style="31" customWidth="1"/>
    <col min="2568" max="2817" width="6.875" style="31"/>
    <col min="2818" max="2818" width="23.625" style="31" customWidth="1"/>
    <col min="2819" max="2819" width="44.625" style="31" customWidth="1"/>
    <col min="2820" max="2820" width="16.5" style="31" customWidth="1"/>
    <col min="2821" max="2823" width="13.625" style="31" customWidth="1"/>
    <col min="2824" max="3073" width="6.875" style="31"/>
    <col min="3074" max="3074" width="23.625" style="31" customWidth="1"/>
    <col min="3075" max="3075" width="44.625" style="31" customWidth="1"/>
    <col min="3076" max="3076" width="16.5" style="31" customWidth="1"/>
    <col min="3077" max="3079" width="13.625" style="31" customWidth="1"/>
    <col min="3080" max="3329" width="6.875" style="31"/>
    <col min="3330" max="3330" width="23.625" style="31" customWidth="1"/>
    <col min="3331" max="3331" width="44.625" style="31" customWidth="1"/>
    <col min="3332" max="3332" width="16.5" style="31" customWidth="1"/>
    <col min="3333" max="3335" width="13.625" style="31" customWidth="1"/>
    <col min="3336" max="3585" width="6.875" style="31"/>
    <col min="3586" max="3586" width="23.625" style="31" customWidth="1"/>
    <col min="3587" max="3587" width="44.625" style="31" customWidth="1"/>
    <col min="3588" max="3588" width="16.5" style="31" customWidth="1"/>
    <col min="3589" max="3591" width="13.625" style="31" customWidth="1"/>
    <col min="3592" max="3841" width="6.875" style="31"/>
    <col min="3842" max="3842" width="23.625" style="31" customWidth="1"/>
    <col min="3843" max="3843" width="44.625" style="31" customWidth="1"/>
    <col min="3844" max="3844" width="16.5" style="31" customWidth="1"/>
    <col min="3845" max="3847" width="13.625" style="31" customWidth="1"/>
    <col min="3848" max="4097" width="6.875" style="31"/>
    <col min="4098" max="4098" width="23.625" style="31" customWidth="1"/>
    <col min="4099" max="4099" width="44.625" style="31" customWidth="1"/>
    <col min="4100" max="4100" width="16.5" style="31" customWidth="1"/>
    <col min="4101" max="4103" width="13.625" style="31" customWidth="1"/>
    <col min="4104" max="4353" width="6.875" style="31"/>
    <col min="4354" max="4354" width="23.625" style="31" customWidth="1"/>
    <col min="4355" max="4355" width="44.625" style="31" customWidth="1"/>
    <col min="4356" max="4356" width="16.5" style="31" customWidth="1"/>
    <col min="4357" max="4359" width="13.625" style="31" customWidth="1"/>
    <col min="4360" max="4609" width="6.875" style="31"/>
    <col min="4610" max="4610" width="23.625" style="31" customWidth="1"/>
    <col min="4611" max="4611" width="44.625" style="31" customWidth="1"/>
    <col min="4612" max="4612" width="16.5" style="31" customWidth="1"/>
    <col min="4613" max="4615" width="13.625" style="31" customWidth="1"/>
    <col min="4616" max="4865" width="6.875" style="31"/>
    <col min="4866" max="4866" width="23.625" style="31" customWidth="1"/>
    <col min="4867" max="4867" width="44.625" style="31" customWidth="1"/>
    <col min="4868" max="4868" width="16.5" style="31" customWidth="1"/>
    <col min="4869" max="4871" width="13.625" style="31" customWidth="1"/>
    <col min="4872" max="5121" width="6.875" style="31"/>
    <col min="5122" max="5122" width="23.625" style="31" customWidth="1"/>
    <col min="5123" max="5123" width="44.625" style="31" customWidth="1"/>
    <col min="5124" max="5124" width="16.5" style="31" customWidth="1"/>
    <col min="5125" max="5127" width="13.625" style="31" customWidth="1"/>
    <col min="5128" max="5377" width="6.875" style="31"/>
    <col min="5378" max="5378" width="23.625" style="31" customWidth="1"/>
    <col min="5379" max="5379" width="44.625" style="31" customWidth="1"/>
    <col min="5380" max="5380" width="16.5" style="31" customWidth="1"/>
    <col min="5381" max="5383" width="13.625" style="31" customWidth="1"/>
    <col min="5384" max="5633" width="6.875" style="31"/>
    <col min="5634" max="5634" width="23.625" style="31" customWidth="1"/>
    <col min="5635" max="5635" width="44.625" style="31" customWidth="1"/>
    <col min="5636" max="5636" width="16.5" style="31" customWidth="1"/>
    <col min="5637" max="5639" width="13.625" style="31" customWidth="1"/>
    <col min="5640" max="5889" width="6.875" style="31"/>
    <col min="5890" max="5890" width="23.625" style="31" customWidth="1"/>
    <col min="5891" max="5891" width="44.625" style="31" customWidth="1"/>
    <col min="5892" max="5892" width="16.5" style="31" customWidth="1"/>
    <col min="5893" max="5895" width="13.625" style="31" customWidth="1"/>
    <col min="5896" max="6145" width="6.875" style="31"/>
    <col min="6146" max="6146" width="23.625" style="31" customWidth="1"/>
    <col min="6147" max="6147" width="44.625" style="31" customWidth="1"/>
    <col min="6148" max="6148" width="16.5" style="31" customWidth="1"/>
    <col min="6149" max="6151" width="13.625" style="31" customWidth="1"/>
    <col min="6152" max="6401" width="6.875" style="31"/>
    <col min="6402" max="6402" width="23.625" style="31" customWidth="1"/>
    <col min="6403" max="6403" width="44.625" style="31" customWidth="1"/>
    <col min="6404" max="6404" width="16.5" style="31" customWidth="1"/>
    <col min="6405" max="6407" width="13.625" style="31" customWidth="1"/>
    <col min="6408" max="6657" width="6.875" style="31"/>
    <col min="6658" max="6658" width="23.625" style="31" customWidth="1"/>
    <col min="6659" max="6659" width="44.625" style="31" customWidth="1"/>
    <col min="6660" max="6660" width="16.5" style="31" customWidth="1"/>
    <col min="6661" max="6663" width="13.625" style="31" customWidth="1"/>
    <col min="6664" max="6913" width="6.875" style="31"/>
    <col min="6914" max="6914" width="23.625" style="31" customWidth="1"/>
    <col min="6915" max="6915" width="44.625" style="31" customWidth="1"/>
    <col min="6916" max="6916" width="16.5" style="31" customWidth="1"/>
    <col min="6917" max="6919" width="13.625" style="31" customWidth="1"/>
    <col min="6920" max="7169" width="6.875" style="31"/>
    <col min="7170" max="7170" width="23.625" style="31" customWidth="1"/>
    <col min="7171" max="7171" width="44.625" style="31" customWidth="1"/>
    <col min="7172" max="7172" width="16.5" style="31" customWidth="1"/>
    <col min="7173" max="7175" width="13.625" style="31" customWidth="1"/>
    <col min="7176" max="7425" width="6.875" style="31"/>
    <col min="7426" max="7426" width="23.625" style="31" customWidth="1"/>
    <col min="7427" max="7427" width="44.625" style="31" customWidth="1"/>
    <col min="7428" max="7428" width="16.5" style="31" customWidth="1"/>
    <col min="7429" max="7431" width="13.625" style="31" customWidth="1"/>
    <col min="7432" max="7681" width="6.875" style="31"/>
    <col min="7682" max="7682" width="23.625" style="31" customWidth="1"/>
    <col min="7683" max="7683" width="44.625" style="31" customWidth="1"/>
    <col min="7684" max="7684" width="16.5" style="31" customWidth="1"/>
    <col min="7685" max="7687" width="13.625" style="31" customWidth="1"/>
    <col min="7688" max="7937" width="6.875" style="31"/>
    <col min="7938" max="7938" width="23.625" style="31" customWidth="1"/>
    <col min="7939" max="7939" width="44.625" style="31" customWidth="1"/>
    <col min="7940" max="7940" width="16.5" style="31" customWidth="1"/>
    <col min="7941" max="7943" width="13.625" style="31" customWidth="1"/>
    <col min="7944" max="8193" width="6.875" style="31"/>
    <col min="8194" max="8194" width="23.625" style="31" customWidth="1"/>
    <col min="8195" max="8195" width="44.625" style="31" customWidth="1"/>
    <col min="8196" max="8196" width="16.5" style="31" customWidth="1"/>
    <col min="8197" max="8199" width="13.625" style="31" customWidth="1"/>
    <col min="8200" max="8449" width="6.875" style="31"/>
    <col min="8450" max="8450" width="23.625" style="31" customWidth="1"/>
    <col min="8451" max="8451" width="44.625" style="31" customWidth="1"/>
    <col min="8452" max="8452" width="16.5" style="31" customWidth="1"/>
    <col min="8453" max="8455" width="13.625" style="31" customWidth="1"/>
    <col min="8456" max="8705" width="6.875" style="31"/>
    <col min="8706" max="8706" width="23.625" style="31" customWidth="1"/>
    <col min="8707" max="8707" width="44.625" style="31" customWidth="1"/>
    <col min="8708" max="8708" width="16.5" style="31" customWidth="1"/>
    <col min="8709" max="8711" width="13.625" style="31" customWidth="1"/>
    <col min="8712" max="8961" width="6.875" style="31"/>
    <col min="8962" max="8962" width="23.625" style="31" customWidth="1"/>
    <col min="8963" max="8963" width="44.625" style="31" customWidth="1"/>
    <col min="8964" max="8964" width="16.5" style="31" customWidth="1"/>
    <col min="8965" max="8967" width="13.625" style="31" customWidth="1"/>
    <col min="8968" max="9217" width="6.875" style="31"/>
    <col min="9218" max="9218" width="23.625" style="31" customWidth="1"/>
    <col min="9219" max="9219" width="44.625" style="31" customWidth="1"/>
    <col min="9220" max="9220" width="16.5" style="31" customWidth="1"/>
    <col min="9221" max="9223" width="13.625" style="31" customWidth="1"/>
    <col min="9224" max="9473" width="6.875" style="31"/>
    <col min="9474" max="9474" width="23.625" style="31" customWidth="1"/>
    <col min="9475" max="9475" width="44.625" style="31" customWidth="1"/>
    <col min="9476" max="9476" width="16.5" style="31" customWidth="1"/>
    <col min="9477" max="9479" width="13.625" style="31" customWidth="1"/>
    <col min="9480" max="9729" width="6.875" style="31"/>
    <col min="9730" max="9730" width="23.625" style="31" customWidth="1"/>
    <col min="9731" max="9731" width="44.625" style="31" customWidth="1"/>
    <col min="9732" max="9732" width="16.5" style="31" customWidth="1"/>
    <col min="9733" max="9735" width="13.625" style="31" customWidth="1"/>
    <col min="9736" max="9985" width="6.875" style="31"/>
    <col min="9986" max="9986" width="23.625" style="31" customWidth="1"/>
    <col min="9987" max="9987" width="44.625" style="31" customWidth="1"/>
    <col min="9988" max="9988" width="16.5" style="31" customWidth="1"/>
    <col min="9989" max="9991" width="13.625" style="31" customWidth="1"/>
    <col min="9992" max="10241" width="6.875" style="31"/>
    <col min="10242" max="10242" width="23.625" style="31" customWidth="1"/>
    <col min="10243" max="10243" width="44.625" style="31" customWidth="1"/>
    <col min="10244" max="10244" width="16.5" style="31" customWidth="1"/>
    <col min="10245" max="10247" width="13.625" style="31" customWidth="1"/>
    <col min="10248" max="10497" width="6.875" style="31"/>
    <col min="10498" max="10498" width="23.625" style="31" customWidth="1"/>
    <col min="10499" max="10499" width="44.625" style="31" customWidth="1"/>
    <col min="10500" max="10500" width="16.5" style="31" customWidth="1"/>
    <col min="10501" max="10503" width="13.625" style="31" customWidth="1"/>
    <col min="10504" max="10753" width="6.875" style="31"/>
    <col min="10754" max="10754" width="23.625" style="31" customWidth="1"/>
    <col min="10755" max="10755" width="44.625" style="31" customWidth="1"/>
    <col min="10756" max="10756" width="16.5" style="31" customWidth="1"/>
    <col min="10757" max="10759" width="13.625" style="31" customWidth="1"/>
    <col min="10760" max="11009" width="6.875" style="31"/>
    <col min="11010" max="11010" width="23.625" style="31" customWidth="1"/>
    <col min="11011" max="11011" width="44.625" style="31" customWidth="1"/>
    <col min="11012" max="11012" width="16.5" style="31" customWidth="1"/>
    <col min="11013" max="11015" width="13.625" style="31" customWidth="1"/>
    <col min="11016" max="11265" width="6.875" style="31"/>
    <col min="11266" max="11266" width="23.625" style="31" customWidth="1"/>
    <col min="11267" max="11267" width="44.625" style="31" customWidth="1"/>
    <col min="11268" max="11268" width="16.5" style="31" customWidth="1"/>
    <col min="11269" max="11271" width="13.625" style="31" customWidth="1"/>
    <col min="11272" max="11521" width="6.875" style="31"/>
    <col min="11522" max="11522" width="23.625" style="31" customWidth="1"/>
    <col min="11523" max="11523" width="44.625" style="31" customWidth="1"/>
    <col min="11524" max="11524" width="16.5" style="31" customWidth="1"/>
    <col min="11525" max="11527" width="13.625" style="31" customWidth="1"/>
    <col min="11528" max="11777" width="6.875" style="31"/>
    <col min="11778" max="11778" width="23.625" style="31" customWidth="1"/>
    <col min="11779" max="11779" width="44.625" style="31" customWidth="1"/>
    <col min="11780" max="11780" width="16.5" style="31" customWidth="1"/>
    <col min="11781" max="11783" width="13.625" style="31" customWidth="1"/>
    <col min="11784" max="12033" width="6.875" style="31"/>
    <col min="12034" max="12034" width="23.625" style="31" customWidth="1"/>
    <col min="12035" max="12035" width="44.625" style="31" customWidth="1"/>
    <col min="12036" max="12036" width="16.5" style="31" customWidth="1"/>
    <col min="12037" max="12039" width="13.625" style="31" customWidth="1"/>
    <col min="12040" max="12289" width="6.875" style="31"/>
    <col min="12290" max="12290" width="23.625" style="31" customWidth="1"/>
    <col min="12291" max="12291" width="44.625" style="31" customWidth="1"/>
    <col min="12292" max="12292" width="16.5" style="31" customWidth="1"/>
    <col min="12293" max="12295" width="13.625" style="31" customWidth="1"/>
    <col min="12296" max="12545" width="6.875" style="31"/>
    <col min="12546" max="12546" width="23.625" style="31" customWidth="1"/>
    <col min="12547" max="12547" width="44.625" style="31" customWidth="1"/>
    <col min="12548" max="12548" width="16.5" style="31" customWidth="1"/>
    <col min="12549" max="12551" width="13.625" style="31" customWidth="1"/>
    <col min="12552" max="12801" width="6.875" style="31"/>
    <col min="12802" max="12802" width="23.625" style="31" customWidth="1"/>
    <col min="12803" max="12803" width="44.625" style="31" customWidth="1"/>
    <col min="12804" max="12804" width="16.5" style="31" customWidth="1"/>
    <col min="12805" max="12807" width="13.625" style="31" customWidth="1"/>
    <col min="12808" max="13057" width="6.875" style="31"/>
    <col min="13058" max="13058" width="23.625" style="31" customWidth="1"/>
    <col min="13059" max="13059" width="44.625" style="31" customWidth="1"/>
    <col min="13060" max="13060" width="16.5" style="31" customWidth="1"/>
    <col min="13061" max="13063" width="13.625" style="31" customWidth="1"/>
    <col min="13064" max="13313" width="6.875" style="31"/>
    <col min="13314" max="13314" width="23.625" style="31" customWidth="1"/>
    <col min="13315" max="13315" width="44.625" style="31" customWidth="1"/>
    <col min="13316" max="13316" width="16.5" style="31" customWidth="1"/>
    <col min="13317" max="13319" width="13.625" style="31" customWidth="1"/>
    <col min="13320" max="13569" width="6.875" style="31"/>
    <col min="13570" max="13570" width="23.625" style="31" customWidth="1"/>
    <col min="13571" max="13571" width="44.625" style="31" customWidth="1"/>
    <col min="13572" max="13572" width="16.5" style="31" customWidth="1"/>
    <col min="13573" max="13575" width="13.625" style="31" customWidth="1"/>
    <col min="13576" max="13825" width="6.875" style="31"/>
    <col min="13826" max="13826" width="23.625" style="31" customWidth="1"/>
    <col min="13827" max="13827" width="44.625" style="31" customWidth="1"/>
    <col min="13828" max="13828" width="16.5" style="31" customWidth="1"/>
    <col min="13829" max="13831" width="13.625" style="31" customWidth="1"/>
    <col min="13832" max="14081" width="6.875" style="31"/>
    <col min="14082" max="14082" width="23.625" style="31" customWidth="1"/>
    <col min="14083" max="14083" width="44.625" style="31" customWidth="1"/>
    <col min="14084" max="14084" width="16.5" style="31" customWidth="1"/>
    <col min="14085" max="14087" width="13.625" style="31" customWidth="1"/>
    <col min="14088" max="14337" width="6.875" style="31"/>
    <col min="14338" max="14338" width="23.625" style="31" customWidth="1"/>
    <col min="14339" max="14339" width="44.625" style="31" customWidth="1"/>
    <col min="14340" max="14340" width="16.5" style="31" customWidth="1"/>
    <col min="14341" max="14343" width="13.625" style="31" customWidth="1"/>
    <col min="14344" max="14593" width="6.875" style="31"/>
    <col min="14594" max="14594" width="23.625" style="31" customWidth="1"/>
    <col min="14595" max="14595" width="44.625" style="31" customWidth="1"/>
    <col min="14596" max="14596" width="16.5" style="31" customWidth="1"/>
    <col min="14597" max="14599" width="13.625" style="31" customWidth="1"/>
    <col min="14600" max="14849" width="6.875" style="31"/>
    <col min="14850" max="14850" width="23.625" style="31" customWidth="1"/>
    <col min="14851" max="14851" width="44.625" style="31" customWidth="1"/>
    <col min="14852" max="14852" width="16.5" style="31" customWidth="1"/>
    <col min="14853" max="14855" width="13.625" style="31" customWidth="1"/>
    <col min="14856" max="15105" width="6.875" style="31"/>
    <col min="15106" max="15106" width="23.625" style="31" customWidth="1"/>
    <col min="15107" max="15107" width="44.625" style="31" customWidth="1"/>
    <col min="15108" max="15108" width="16.5" style="31" customWidth="1"/>
    <col min="15109" max="15111" width="13.625" style="31" customWidth="1"/>
    <col min="15112" max="15361" width="6.875" style="31"/>
    <col min="15362" max="15362" width="23.625" style="31" customWidth="1"/>
    <col min="15363" max="15363" width="44.625" style="31" customWidth="1"/>
    <col min="15364" max="15364" width="16.5" style="31" customWidth="1"/>
    <col min="15365" max="15367" width="13.625" style="31" customWidth="1"/>
    <col min="15368" max="15617" width="6.875" style="31"/>
    <col min="15618" max="15618" width="23.625" style="31" customWidth="1"/>
    <col min="15619" max="15619" width="44.625" style="31" customWidth="1"/>
    <col min="15620" max="15620" width="16.5" style="31" customWidth="1"/>
    <col min="15621" max="15623" width="13.625" style="31" customWidth="1"/>
    <col min="15624" max="15873" width="6.875" style="31"/>
    <col min="15874" max="15874" width="23.625" style="31" customWidth="1"/>
    <col min="15875" max="15875" width="44.625" style="31" customWidth="1"/>
    <col min="15876" max="15876" width="16.5" style="31" customWidth="1"/>
    <col min="15877" max="15879" width="13.625" style="31" customWidth="1"/>
    <col min="15880" max="16129" width="6.875" style="31"/>
    <col min="16130" max="16130" width="23.625" style="31" customWidth="1"/>
    <col min="16131" max="16131" width="44.625" style="31" customWidth="1"/>
    <col min="16132" max="16132" width="16.5" style="31" customWidth="1"/>
    <col min="16133" max="16135" width="13.625" style="31" customWidth="1"/>
    <col min="16136" max="16384" width="6.875" style="31"/>
  </cols>
  <sheetData>
    <row r="1" ht="20.1" customHeight="1" spans="1:3">
      <c r="A1" s="33" t="s">
        <v>344</v>
      </c>
      <c r="B1" s="33"/>
      <c r="C1" s="33"/>
    </row>
    <row r="2" ht="36" customHeight="1" spans="1:7">
      <c r="A2" s="176" t="s">
        <v>345</v>
      </c>
      <c r="B2" s="176"/>
      <c r="C2" s="176"/>
      <c r="D2" s="176"/>
      <c r="E2" s="176"/>
      <c r="F2" s="176"/>
      <c r="G2" s="176"/>
    </row>
    <row r="3" ht="20.1" customHeight="1" spans="3:7">
      <c r="C3" s="177"/>
      <c r="D3" s="137"/>
      <c r="E3" s="178"/>
      <c r="F3" s="178"/>
      <c r="G3" s="178"/>
    </row>
    <row r="4" ht="20.1" customHeight="1" spans="3:7">
      <c r="C4" s="179"/>
      <c r="D4" s="39"/>
      <c r="G4" s="180" t="s">
        <v>313</v>
      </c>
    </row>
    <row r="5" ht="14.25" spans="1:7">
      <c r="A5" s="141" t="s">
        <v>346</v>
      </c>
      <c r="B5" s="181"/>
      <c r="C5" s="182"/>
      <c r="D5" s="71" t="s">
        <v>347</v>
      </c>
      <c r="E5" s="45" t="s">
        <v>348</v>
      </c>
      <c r="F5" s="45"/>
      <c r="G5" s="45"/>
    </row>
    <row r="6" ht="14.25" spans="1:7">
      <c r="A6" s="43" t="s">
        <v>349</v>
      </c>
      <c r="B6" s="43" t="s">
        <v>350</v>
      </c>
      <c r="C6" s="43" t="s">
        <v>351</v>
      </c>
      <c r="D6" s="71" t="s">
        <v>352</v>
      </c>
      <c r="E6" s="45" t="s">
        <v>353</v>
      </c>
      <c r="F6" s="45" t="s">
        <v>354</v>
      </c>
      <c r="G6" s="45" t="s">
        <v>355</v>
      </c>
    </row>
    <row r="7" ht="14.25" spans="1:7">
      <c r="A7" s="43"/>
      <c r="B7" s="43"/>
      <c r="C7" s="43"/>
      <c r="D7" s="183" t="s">
        <v>356</v>
      </c>
      <c r="E7" s="45">
        <v>3356</v>
      </c>
      <c r="F7" s="45">
        <v>3008</v>
      </c>
      <c r="G7" s="45">
        <v>348</v>
      </c>
    </row>
    <row r="8" ht="14.25" spans="1:7">
      <c r="A8" s="47">
        <v>201</v>
      </c>
      <c r="B8" s="47"/>
      <c r="C8" s="48"/>
      <c r="D8" s="76" t="s">
        <v>357</v>
      </c>
      <c r="E8" s="78">
        <v>888.65</v>
      </c>
      <c r="F8" s="78">
        <v>888.65</v>
      </c>
      <c r="G8" s="184"/>
    </row>
    <row r="9" ht="14.25" spans="1:7">
      <c r="A9" s="47"/>
      <c r="B9" s="53" t="s">
        <v>358</v>
      </c>
      <c r="C9" s="47"/>
      <c r="D9" s="79" t="s">
        <v>359</v>
      </c>
      <c r="E9" s="78">
        <v>5</v>
      </c>
      <c r="F9" s="78">
        <v>5</v>
      </c>
      <c r="G9" s="185"/>
    </row>
    <row r="10" ht="14.25" spans="1:7">
      <c r="A10" s="47"/>
      <c r="B10" s="47"/>
      <c r="C10" s="56" t="s">
        <v>358</v>
      </c>
      <c r="D10" s="80" t="s">
        <v>360</v>
      </c>
      <c r="E10" s="78">
        <v>5</v>
      </c>
      <c r="F10" s="78">
        <v>5</v>
      </c>
      <c r="G10" s="185"/>
    </row>
    <row r="11" ht="14.25" spans="1:7">
      <c r="A11" s="47"/>
      <c r="B11" s="246" t="s">
        <v>361</v>
      </c>
      <c r="C11" s="47"/>
      <c r="D11" s="79" t="s">
        <v>362</v>
      </c>
      <c r="E11" s="78">
        <v>873</v>
      </c>
      <c r="F11" s="78">
        <v>873</v>
      </c>
      <c r="G11" s="84"/>
    </row>
    <row r="12" ht="14.25" spans="1:7">
      <c r="A12" s="47"/>
      <c r="B12" s="47"/>
      <c r="C12" s="246" t="s">
        <v>358</v>
      </c>
      <c r="D12" s="80" t="s">
        <v>360</v>
      </c>
      <c r="E12" s="78">
        <v>803.62</v>
      </c>
      <c r="F12" s="78">
        <v>803.62</v>
      </c>
      <c r="G12" s="84"/>
    </row>
    <row r="13" ht="14.25" spans="1:7">
      <c r="A13" s="47"/>
      <c r="B13" s="47"/>
      <c r="C13" s="47">
        <v>99</v>
      </c>
      <c r="D13" s="80" t="s">
        <v>363</v>
      </c>
      <c r="E13" s="78">
        <v>69.465</v>
      </c>
      <c r="F13" s="78">
        <v>69.465</v>
      </c>
      <c r="G13" s="84"/>
    </row>
    <row r="14" ht="14.25" spans="1:7">
      <c r="A14" s="47"/>
      <c r="B14" s="47">
        <v>11</v>
      </c>
      <c r="C14" s="47"/>
      <c r="D14" s="79" t="s">
        <v>364</v>
      </c>
      <c r="E14" s="78">
        <v>7</v>
      </c>
      <c r="F14" s="78">
        <v>7</v>
      </c>
      <c r="G14" s="84"/>
    </row>
    <row r="15" ht="14.25" spans="1:7">
      <c r="A15" s="47"/>
      <c r="B15" s="47"/>
      <c r="C15" s="246" t="s">
        <v>358</v>
      </c>
      <c r="D15" s="80" t="s">
        <v>360</v>
      </c>
      <c r="E15" s="78">
        <v>7</v>
      </c>
      <c r="F15" s="78">
        <v>7</v>
      </c>
      <c r="G15" s="84"/>
    </row>
    <row r="16" ht="14.25" spans="1:7">
      <c r="A16" s="47"/>
      <c r="B16" s="47">
        <v>13</v>
      </c>
      <c r="C16" s="47"/>
      <c r="D16" s="79" t="s">
        <v>365</v>
      </c>
      <c r="E16" s="78">
        <v>2</v>
      </c>
      <c r="F16" s="78">
        <v>2</v>
      </c>
      <c r="G16" s="84"/>
    </row>
    <row r="17" ht="14.25" spans="1:7">
      <c r="A17" s="47"/>
      <c r="B17" s="47"/>
      <c r="C17" s="47">
        <v>99</v>
      </c>
      <c r="D17" s="80" t="s">
        <v>366</v>
      </c>
      <c r="E17" s="78">
        <v>2</v>
      </c>
      <c r="F17" s="78">
        <v>2</v>
      </c>
      <c r="G17" s="84"/>
    </row>
    <row r="18" ht="14.25" spans="1:7">
      <c r="A18" s="47"/>
      <c r="B18" s="47">
        <v>29</v>
      </c>
      <c r="C18" s="47"/>
      <c r="D18" s="79" t="s">
        <v>367</v>
      </c>
      <c r="E18" s="78">
        <v>1.56</v>
      </c>
      <c r="F18" s="78">
        <v>1.56</v>
      </c>
      <c r="G18" s="84"/>
    </row>
    <row r="19" ht="14.25" spans="1:7">
      <c r="A19" s="47"/>
      <c r="B19" s="47"/>
      <c r="C19" s="47">
        <v>99</v>
      </c>
      <c r="D19" s="80" t="s">
        <v>368</v>
      </c>
      <c r="E19" s="78">
        <v>1.56</v>
      </c>
      <c r="F19" s="78">
        <v>1.56</v>
      </c>
      <c r="G19" s="84"/>
    </row>
    <row r="20" ht="14.25" spans="1:7">
      <c r="A20" s="47">
        <v>203</v>
      </c>
      <c r="B20" s="47"/>
      <c r="C20" s="47"/>
      <c r="D20" s="76" t="s">
        <v>369</v>
      </c>
      <c r="E20" s="78">
        <v>4</v>
      </c>
      <c r="F20" s="78">
        <v>4</v>
      </c>
      <c r="G20" s="84"/>
    </row>
    <row r="21" ht="14.25" spans="1:7">
      <c r="A21" s="47">
        <v>204</v>
      </c>
      <c r="B21" s="47"/>
      <c r="C21" s="47"/>
      <c r="D21" s="76" t="s">
        <v>370</v>
      </c>
      <c r="E21" s="78">
        <v>62.66</v>
      </c>
      <c r="F21" s="78">
        <v>62.66</v>
      </c>
      <c r="G21" s="84"/>
    </row>
    <row r="22" ht="14.25" spans="1:7">
      <c r="A22" s="47"/>
      <c r="B22" s="47">
        <v>99</v>
      </c>
      <c r="C22" s="47"/>
      <c r="D22" s="79" t="s">
        <v>371</v>
      </c>
      <c r="E22" s="78">
        <v>62.66</v>
      </c>
      <c r="F22" s="78">
        <v>62.66</v>
      </c>
      <c r="G22" s="84"/>
    </row>
    <row r="23" ht="14.25" spans="1:7">
      <c r="A23" s="47"/>
      <c r="B23" s="47"/>
      <c r="C23" s="246" t="s">
        <v>358</v>
      </c>
      <c r="D23" s="80" t="s">
        <v>371</v>
      </c>
      <c r="E23" s="78">
        <v>62.66</v>
      </c>
      <c r="F23" s="78">
        <v>62.66</v>
      </c>
      <c r="G23" s="84"/>
    </row>
    <row r="24" ht="14.25" spans="1:7">
      <c r="A24" s="47">
        <v>207</v>
      </c>
      <c r="B24" s="47"/>
      <c r="C24" s="47"/>
      <c r="D24" s="76" t="s">
        <v>372</v>
      </c>
      <c r="E24" s="81">
        <v>103.4972</v>
      </c>
      <c r="F24" s="81">
        <v>103.4972</v>
      </c>
      <c r="G24" s="84"/>
    </row>
    <row r="25" ht="14.25" spans="1:7">
      <c r="A25" s="47"/>
      <c r="B25" s="246" t="s">
        <v>358</v>
      </c>
      <c r="C25" s="47"/>
      <c r="D25" s="79" t="s">
        <v>373</v>
      </c>
      <c r="E25" s="81">
        <v>103.4972</v>
      </c>
      <c r="F25" s="81">
        <v>103.4972</v>
      </c>
      <c r="G25" s="84"/>
    </row>
    <row r="26" ht="14.25" spans="1:7">
      <c r="A26" s="47"/>
      <c r="B26" s="47"/>
      <c r="C26" s="246" t="s">
        <v>374</v>
      </c>
      <c r="D26" s="80" t="s">
        <v>375</v>
      </c>
      <c r="E26" s="81">
        <v>4</v>
      </c>
      <c r="F26" s="81">
        <v>4</v>
      </c>
      <c r="G26" s="84"/>
    </row>
    <row r="27" ht="14.25" spans="1:7">
      <c r="A27" s="47"/>
      <c r="B27" s="47"/>
      <c r="C27" s="246" t="s">
        <v>376</v>
      </c>
      <c r="D27" s="80" t="s">
        <v>377</v>
      </c>
      <c r="E27" s="81">
        <v>99.4972</v>
      </c>
      <c r="F27" s="81">
        <v>99.4972</v>
      </c>
      <c r="G27" s="84"/>
    </row>
    <row r="28" ht="14.25" spans="1:7">
      <c r="A28" s="47">
        <v>208</v>
      </c>
      <c r="B28" s="47"/>
      <c r="C28" s="47"/>
      <c r="D28" s="76" t="s">
        <v>378</v>
      </c>
      <c r="E28" s="83">
        <v>1047</v>
      </c>
      <c r="F28" s="82">
        <v>937</v>
      </c>
      <c r="G28" s="84">
        <v>110</v>
      </c>
    </row>
    <row r="29" ht="14.25" spans="1:7">
      <c r="A29" s="47"/>
      <c r="B29" s="246" t="s">
        <v>358</v>
      </c>
      <c r="C29" s="47"/>
      <c r="D29" s="79" t="s">
        <v>379</v>
      </c>
      <c r="E29" s="83">
        <f>E30</f>
        <v>97</v>
      </c>
      <c r="F29" s="83">
        <f>F30</f>
        <v>97</v>
      </c>
      <c r="G29" s="84"/>
    </row>
    <row r="30" ht="14.25" spans="1:7">
      <c r="A30" s="47"/>
      <c r="B30" s="47"/>
      <c r="C30" s="246" t="s">
        <v>376</v>
      </c>
      <c r="D30" s="80" t="s">
        <v>380</v>
      </c>
      <c r="E30" s="83">
        <v>97</v>
      </c>
      <c r="F30" s="83">
        <v>97</v>
      </c>
      <c r="G30" s="84"/>
    </row>
    <row r="31" ht="14.25" spans="1:7">
      <c r="A31" s="47"/>
      <c r="B31" s="246" t="s">
        <v>381</v>
      </c>
      <c r="C31" s="47"/>
      <c r="D31" s="79" t="s">
        <v>382</v>
      </c>
      <c r="E31" s="83">
        <f>E32+E33</f>
        <v>359.9596</v>
      </c>
      <c r="F31" s="83">
        <f>F32+F33</f>
        <v>359.9596</v>
      </c>
      <c r="G31" s="84"/>
    </row>
    <row r="32" ht="14.25" spans="1:7">
      <c r="A32" s="47"/>
      <c r="B32" s="47"/>
      <c r="C32" s="246" t="s">
        <v>374</v>
      </c>
      <c r="D32" s="80" t="s">
        <v>383</v>
      </c>
      <c r="E32" s="83">
        <v>339.6592</v>
      </c>
      <c r="F32" s="83">
        <v>339.6592</v>
      </c>
      <c r="G32" s="84"/>
    </row>
    <row r="33" ht="14.25" spans="1:7">
      <c r="A33" s="47"/>
      <c r="B33" s="47"/>
      <c r="C33" s="47">
        <v>99</v>
      </c>
      <c r="D33" s="80" t="s">
        <v>384</v>
      </c>
      <c r="E33" s="83">
        <v>20.3004</v>
      </c>
      <c r="F33" s="83">
        <v>20.3004</v>
      </c>
      <c r="G33" s="84"/>
    </row>
    <row r="34" ht="14.25" spans="1:7">
      <c r="A34" s="47"/>
      <c r="B34" s="246" t="s">
        <v>385</v>
      </c>
      <c r="C34" s="47"/>
      <c r="D34" s="79" t="s">
        <v>386</v>
      </c>
      <c r="E34" s="83">
        <f>E35+E36+E37</f>
        <v>260.0261</v>
      </c>
      <c r="F34" s="83">
        <f>F35+F36+F37</f>
        <v>260.0261</v>
      </c>
      <c r="G34" s="84"/>
    </row>
    <row r="35" ht="14.25" spans="1:7">
      <c r="A35" s="47"/>
      <c r="B35" s="47"/>
      <c r="C35" s="246" t="s">
        <v>385</v>
      </c>
      <c r="D35" s="80" t="s">
        <v>387</v>
      </c>
      <c r="E35" s="83">
        <v>90.1959</v>
      </c>
      <c r="F35" s="83">
        <v>90.1959</v>
      </c>
      <c r="G35" s="84"/>
    </row>
    <row r="36" ht="14.25" spans="1:7">
      <c r="A36" s="47"/>
      <c r="B36" s="47"/>
      <c r="C36" s="246" t="s">
        <v>388</v>
      </c>
      <c r="D36" s="80" t="s">
        <v>389</v>
      </c>
      <c r="E36" s="83">
        <v>44.6302</v>
      </c>
      <c r="F36" s="83">
        <v>44.6302</v>
      </c>
      <c r="G36" s="84"/>
    </row>
    <row r="37" ht="14.25" spans="1:7">
      <c r="A37" s="47"/>
      <c r="B37" s="47"/>
      <c r="C37" s="47">
        <v>99</v>
      </c>
      <c r="D37" s="80" t="s">
        <v>390</v>
      </c>
      <c r="E37" s="83">
        <v>125.2</v>
      </c>
      <c r="F37" s="83">
        <v>125.2</v>
      </c>
      <c r="G37" s="84"/>
    </row>
    <row r="38" ht="14.25" spans="1:7">
      <c r="A38" s="47"/>
      <c r="B38" s="246" t="s">
        <v>374</v>
      </c>
      <c r="C38" s="47"/>
      <c r="D38" s="79" t="s">
        <v>391</v>
      </c>
      <c r="E38" s="83">
        <f>E39+E40+E41+E42+E43</f>
        <v>56.4892</v>
      </c>
      <c r="F38" s="83">
        <f>F39+F40+F41+F42+F43</f>
        <v>56.4892</v>
      </c>
      <c r="G38" s="84"/>
    </row>
    <row r="39" ht="14.25" spans="1:7">
      <c r="A39" s="47"/>
      <c r="B39" s="47"/>
      <c r="C39" s="246" t="s">
        <v>358</v>
      </c>
      <c r="D39" s="80" t="s">
        <v>392</v>
      </c>
      <c r="E39" s="83">
        <v>6.75</v>
      </c>
      <c r="F39" s="83">
        <v>6.75</v>
      </c>
      <c r="G39" s="84"/>
    </row>
    <row r="40" ht="14.25" spans="1:7">
      <c r="A40" s="47"/>
      <c r="B40" s="47"/>
      <c r="C40" s="246" t="s">
        <v>381</v>
      </c>
      <c r="D40" s="80" t="s">
        <v>393</v>
      </c>
      <c r="E40" s="83">
        <v>17.2</v>
      </c>
      <c r="F40" s="83">
        <v>17.2</v>
      </c>
      <c r="G40" s="84"/>
    </row>
    <row r="41" ht="14.25" spans="1:7">
      <c r="A41" s="47"/>
      <c r="B41" s="47"/>
      <c r="C41" s="246" t="s">
        <v>361</v>
      </c>
      <c r="D41" s="80" t="s">
        <v>394</v>
      </c>
      <c r="E41" s="83">
        <v>8.46</v>
      </c>
      <c r="F41" s="83">
        <v>8.46</v>
      </c>
      <c r="G41" s="84"/>
    </row>
    <row r="42" ht="14.25" spans="1:7">
      <c r="A42" s="47"/>
      <c r="B42" s="47"/>
      <c r="C42" s="246" t="s">
        <v>385</v>
      </c>
      <c r="D42" s="80" t="s">
        <v>395</v>
      </c>
      <c r="E42" s="83">
        <v>20</v>
      </c>
      <c r="F42" s="83">
        <v>20</v>
      </c>
      <c r="G42" s="84"/>
    </row>
    <row r="43" ht="14.25" spans="1:7">
      <c r="A43" s="47"/>
      <c r="B43" s="47"/>
      <c r="C43" s="246" t="s">
        <v>388</v>
      </c>
      <c r="D43" s="80" t="s">
        <v>396</v>
      </c>
      <c r="E43" s="83">
        <v>4.0792</v>
      </c>
      <c r="F43" s="83">
        <v>4.0792</v>
      </c>
      <c r="G43" s="84"/>
    </row>
    <row r="44" ht="14.25" spans="1:7">
      <c r="A44" s="47"/>
      <c r="B44" s="47">
        <v>10</v>
      </c>
      <c r="D44" s="79" t="s">
        <v>397</v>
      </c>
      <c r="E44" s="83">
        <v>30</v>
      </c>
      <c r="F44" s="83">
        <v>30</v>
      </c>
      <c r="G44" s="84"/>
    </row>
    <row r="45" ht="14.25" spans="1:7">
      <c r="A45" s="47"/>
      <c r="B45" s="47"/>
      <c r="C45" s="246" t="s">
        <v>381</v>
      </c>
      <c r="D45" s="80" t="s">
        <v>398</v>
      </c>
      <c r="E45" s="83">
        <v>25</v>
      </c>
      <c r="F45" s="83">
        <v>25</v>
      </c>
      <c r="G45" s="84"/>
    </row>
    <row r="46" ht="14.25" spans="1:7">
      <c r="A46" s="47"/>
      <c r="B46" s="47"/>
      <c r="C46" s="246" t="s">
        <v>399</v>
      </c>
      <c r="D46" s="80" t="s">
        <v>400</v>
      </c>
      <c r="E46" s="83">
        <v>4.5919</v>
      </c>
      <c r="F46" s="83">
        <v>4.5919</v>
      </c>
      <c r="G46" s="84"/>
    </row>
    <row r="47" ht="14.25" spans="1:7">
      <c r="A47" s="47"/>
      <c r="B47" s="47">
        <v>19</v>
      </c>
      <c r="D47" s="79" t="s">
        <v>401</v>
      </c>
      <c r="E47" s="83">
        <v>54.47</v>
      </c>
      <c r="F47" s="83"/>
      <c r="G47" s="84">
        <v>54</v>
      </c>
    </row>
    <row r="48" ht="14.25" spans="1:7">
      <c r="A48" s="47"/>
      <c r="B48" s="47"/>
      <c r="C48" s="246" t="s">
        <v>358</v>
      </c>
      <c r="D48" s="80" t="s">
        <v>402</v>
      </c>
      <c r="E48" s="83">
        <v>11.0239</v>
      </c>
      <c r="F48" s="84"/>
      <c r="G48" s="84">
        <v>11</v>
      </c>
    </row>
    <row r="49" ht="14.25" spans="1:7">
      <c r="A49" s="47"/>
      <c r="B49" s="47"/>
      <c r="C49" s="246" t="s">
        <v>381</v>
      </c>
      <c r="D49" s="80" t="s">
        <v>403</v>
      </c>
      <c r="E49" s="83">
        <v>43.4526</v>
      </c>
      <c r="F49" s="84"/>
      <c r="G49" s="84">
        <v>43</v>
      </c>
    </row>
    <row r="50" ht="14.25" spans="1:7">
      <c r="A50" s="47"/>
      <c r="B50" s="47">
        <v>20</v>
      </c>
      <c r="C50" s="47"/>
      <c r="D50" s="79" t="s">
        <v>404</v>
      </c>
      <c r="E50" s="83">
        <v>35.53</v>
      </c>
      <c r="F50" s="84">
        <v>6</v>
      </c>
      <c r="G50" s="84">
        <v>30</v>
      </c>
    </row>
    <row r="51" ht="14.25" spans="1:7">
      <c r="A51" s="47"/>
      <c r="B51" s="47"/>
      <c r="C51" s="246" t="s">
        <v>358</v>
      </c>
      <c r="D51" s="80" t="s">
        <v>405</v>
      </c>
      <c r="E51" s="83">
        <v>35.53</v>
      </c>
      <c r="F51" s="84">
        <f>E51-G51</f>
        <v>6</v>
      </c>
      <c r="G51" s="84">
        <v>29.53</v>
      </c>
    </row>
    <row r="52" ht="14.25" spans="1:7">
      <c r="A52" s="47"/>
      <c r="B52" s="47">
        <v>21</v>
      </c>
      <c r="C52" s="47"/>
      <c r="D52" s="79" t="s">
        <v>406</v>
      </c>
      <c r="E52" s="83">
        <v>64.34</v>
      </c>
      <c r="F52" s="84">
        <v>46</v>
      </c>
      <c r="G52" s="84">
        <v>19</v>
      </c>
    </row>
    <row r="53" ht="14.25" spans="1:7">
      <c r="A53" s="47"/>
      <c r="B53" s="47"/>
      <c r="C53" s="246" t="s">
        <v>358</v>
      </c>
      <c r="D53" s="80" t="s">
        <v>407</v>
      </c>
      <c r="E53" s="83">
        <v>60.822</v>
      </c>
      <c r="F53" s="84">
        <f>E53-G53</f>
        <v>45.822</v>
      </c>
      <c r="G53" s="84">
        <v>15</v>
      </c>
    </row>
    <row r="54" ht="14.25" spans="1:7">
      <c r="A54" s="47"/>
      <c r="B54" s="47"/>
      <c r="C54" s="246" t="s">
        <v>381</v>
      </c>
      <c r="D54" s="80" t="s">
        <v>408</v>
      </c>
      <c r="E54" s="83">
        <v>3.52368</v>
      </c>
      <c r="F54" s="84">
        <f>E54-G54</f>
        <v>0.00368000000000013</v>
      </c>
      <c r="G54" s="84">
        <v>3.52</v>
      </c>
    </row>
    <row r="55" ht="14.25" spans="1:7">
      <c r="A55" s="47"/>
      <c r="B55" s="47">
        <v>25</v>
      </c>
      <c r="C55" s="47"/>
      <c r="D55" s="79" t="s">
        <v>409</v>
      </c>
      <c r="E55" s="83">
        <f>E56+E57</f>
        <v>6.8524</v>
      </c>
      <c r="F55" s="84"/>
      <c r="G55" s="83">
        <f>G56+G57</f>
        <v>6.8524</v>
      </c>
    </row>
    <row r="56" ht="14.25" spans="1:7">
      <c r="A56" s="47"/>
      <c r="B56" s="47"/>
      <c r="C56" s="246" t="s">
        <v>358</v>
      </c>
      <c r="D56" s="80" t="s">
        <v>410</v>
      </c>
      <c r="E56" s="83">
        <v>0.8141</v>
      </c>
      <c r="F56" s="84"/>
      <c r="G56" s="83">
        <v>0.8141</v>
      </c>
    </row>
    <row r="57" ht="14.25" spans="1:7">
      <c r="A57" s="47"/>
      <c r="B57" s="47"/>
      <c r="C57" s="246" t="s">
        <v>381</v>
      </c>
      <c r="D57" s="80" t="s">
        <v>411</v>
      </c>
      <c r="E57" s="83">
        <v>6.0383</v>
      </c>
      <c r="F57" s="84"/>
      <c r="G57" s="83">
        <v>6.0383</v>
      </c>
    </row>
    <row r="58" ht="14.25" spans="1:7">
      <c r="A58" s="47"/>
      <c r="B58" s="47">
        <v>28</v>
      </c>
      <c r="C58" s="47"/>
      <c r="D58" s="79" t="s">
        <v>412</v>
      </c>
      <c r="E58" s="83">
        <v>82</v>
      </c>
      <c r="F58" s="84">
        <v>82</v>
      </c>
      <c r="G58" s="84"/>
    </row>
    <row r="59" ht="14.25" spans="1:7">
      <c r="A59" s="47"/>
      <c r="B59" s="47"/>
      <c r="C59" s="47">
        <v>50</v>
      </c>
      <c r="D59" s="80" t="s">
        <v>413</v>
      </c>
      <c r="E59" s="83">
        <v>81.777</v>
      </c>
      <c r="F59" s="84">
        <v>82</v>
      </c>
      <c r="G59" s="84"/>
    </row>
    <row r="60" ht="14.25" spans="1:7">
      <c r="A60" s="47"/>
      <c r="B60" s="47">
        <v>99</v>
      </c>
      <c r="C60" s="47"/>
      <c r="D60" s="79" t="s">
        <v>414</v>
      </c>
      <c r="E60" s="83">
        <v>1.2459</v>
      </c>
      <c r="F60" s="84"/>
      <c r="G60" s="84">
        <v>1</v>
      </c>
    </row>
    <row r="61" ht="14.25" spans="1:7">
      <c r="A61" s="47"/>
      <c r="B61" s="47"/>
      <c r="C61" s="47">
        <v>99</v>
      </c>
      <c r="D61" s="80" t="s">
        <v>414</v>
      </c>
      <c r="E61" s="83">
        <v>1.2459</v>
      </c>
      <c r="F61" s="84"/>
      <c r="G61" s="84">
        <v>1</v>
      </c>
    </row>
    <row r="62" ht="14.25" spans="1:7">
      <c r="A62" s="47">
        <v>210</v>
      </c>
      <c r="B62" s="47"/>
      <c r="C62" s="47"/>
      <c r="D62" s="76" t="s">
        <v>415</v>
      </c>
      <c r="E62" s="83">
        <v>106</v>
      </c>
      <c r="F62" s="84">
        <v>92</v>
      </c>
      <c r="G62" s="84">
        <v>14</v>
      </c>
    </row>
    <row r="63" ht="14.25" spans="1:7">
      <c r="A63" s="47"/>
      <c r="B63" s="246" t="s">
        <v>416</v>
      </c>
      <c r="C63" s="47"/>
      <c r="D63" s="79" t="s">
        <v>417</v>
      </c>
      <c r="E63" s="83">
        <v>15.5</v>
      </c>
      <c r="F63" s="83">
        <v>15.5</v>
      </c>
      <c r="G63" s="84"/>
    </row>
    <row r="64" ht="14.25" spans="1:7">
      <c r="A64" s="47"/>
      <c r="B64" s="47"/>
      <c r="C64" s="47">
        <v>17</v>
      </c>
      <c r="D64" s="80" t="s">
        <v>418</v>
      </c>
      <c r="E64" s="83">
        <v>15.5</v>
      </c>
      <c r="F64" s="83">
        <v>15.5</v>
      </c>
      <c r="G64" s="84"/>
    </row>
    <row r="65" ht="14.25" spans="1:7">
      <c r="A65" s="47"/>
      <c r="B65" s="47">
        <v>11</v>
      </c>
      <c r="C65" s="47"/>
      <c r="D65" s="79" t="s">
        <v>419</v>
      </c>
      <c r="E65" s="83">
        <f>E66+E67+E68+E69</f>
        <v>76.5077</v>
      </c>
      <c r="F65" s="83">
        <f>F66+F67+F68+F69</f>
        <v>76.5077</v>
      </c>
      <c r="G65" s="84"/>
    </row>
    <row r="66" ht="14.25" spans="1:7">
      <c r="A66" s="47"/>
      <c r="B66" s="47"/>
      <c r="C66" s="246" t="s">
        <v>358</v>
      </c>
      <c r="D66" s="80" t="s">
        <v>420</v>
      </c>
      <c r="E66" s="83">
        <v>31.1807</v>
      </c>
      <c r="F66" s="83">
        <v>31.1807</v>
      </c>
      <c r="G66" s="84"/>
    </row>
    <row r="67" ht="14.25" spans="1:7">
      <c r="A67" s="47"/>
      <c r="B67" s="47"/>
      <c r="C67" s="246" t="s">
        <v>381</v>
      </c>
      <c r="D67" s="80" t="s">
        <v>421</v>
      </c>
      <c r="E67" s="83">
        <v>24.607</v>
      </c>
      <c r="F67" s="83">
        <v>24.607</v>
      </c>
      <c r="G67" s="84"/>
    </row>
    <row r="68" ht="14.25" spans="1:7">
      <c r="A68" s="47"/>
      <c r="B68" s="47"/>
      <c r="C68" s="246" t="s">
        <v>361</v>
      </c>
      <c r="D68" s="80" t="s">
        <v>422</v>
      </c>
      <c r="E68" s="83">
        <v>15.6</v>
      </c>
      <c r="F68" s="83">
        <v>15.6</v>
      </c>
      <c r="G68" s="84"/>
    </row>
    <row r="69" ht="14.25" spans="1:7">
      <c r="A69" s="47"/>
      <c r="B69" s="47"/>
      <c r="C69" s="47">
        <v>99</v>
      </c>
      <c r="D69" s="80" t="s">
        <v>423</v>
      </c>
      <c r="E69" s="83">
        <v>5.12</v>
      </c>
      <c r="F69" s="83">
        <v>5.12</v>
      </c>
      <c r="G69" s="84"/>
    </row>
    <row r="70" ht="14.25" spans="1:7">
      <c r="A70" s="47"/>
      <c r="B70" s="47">
        <v>14</v>
      </c>
      <c r="C70" s="47"/>
      <c r="D70" s="79" t="s">
        <v>424</v>
      </c>
      <c r="E70" s="83">
        <v>13.59</v>
      </c>
      <c r="F70" s="84">
        <v>0</v>
      </c>
      <c r="G70" s="84">
        <v>14</v>
      </c>
    </row>
    <row r="71" ht="14.25" spans="1:7">
      <c r="A71" s="47"/>
      <c r="B71" s="47"/>
      <c r="C71" s="246" t="s">
        <v>358</v>
      </c>
      <c r="D71" s="80" t="s">
        <v>425</v>
      </c>
      <c r="E71" s="83">
        <v>13.59</v>
      </c>
      <c r="F71" s="84"/>
      <c r="G71" s="84">
        <v>14</v>
      </c>
    </row>
    <row r="72" ht="14.25" spans="1:7">
      <c r="A72" s="47">
        <v>212</v>
      </c>
      <c r="B72" s="47"/>
      <c r="C72" s="47"/>
      <c r="D72" s="76" t="s">
        <v>426</v>
      </c>
      <c r="E72" s="83">
        <v>258</v>
      </c>
      <c r="F72" s="84">
        <f>F73+F76</f>
        <v>257.45</v>
      </c>
      <c r="G72" s="84"/>
    </row>
    <row r="73" ht="14.25" spans="1:7">
      <c r="A73" s="47"/>
      <c r="B73" s="246" t="s">
        <v>358</v>
      </c>
      <c r="C73" s="47"/>
      <c r="D73" s="79" t="s">
        <v>427</v>
      </c>
      <c r="E73" s="83">
        <v>99.51</v>
      </c>
      <c r="F73" s="84">
        <v>99</v>
      </c>
      <c r="G73" s="84"/>
    </row>
    <row r="74" ht="14.25" spans="1:7">
      <c r="A74" s="47"/>
      <c r="B74" s="47"/>
      <c r="C74" s="246" t="s">
        <v>399</v>
      </c>
      <c r="D74" s="80" t="s">
        <v>428</v>
      </c>
      <c r="E74" s="83">
        <v>79.513721</v>
      </c>
      <c r="F74" s="84">
        <f>E74-G74</f>
        <v>79.513721</v>
      </c>
      <c r="G74" s="84"/>
    </row>
    <row r="75" ht="14.25" spans="1:7">
      <c r="A75" s="47"/>
      <c r="B75" s="47"/>
      <c r="C75" s="47">
        <v>99</v>
      </c>
      <c r="D75" s="80" t="s">
        <v>429</v>
      </c>
      <c r="E75" s="83">
        <v>20</v>
      </c>
      <c r="F75" s="83">
        <v>20</v>
      </c>
      <c r="G75" s="84"/>
    </row>
    <row r="76" ht="14.25" spans="1:7">
      <c r="A76" s="47"/>
      <c r="B76" s="246" t="s">
        <v>385</v>
      </c>
      <c r="C76" s="47"/>
      <c r="D76" s="79" t="s">
        <v>430</v>
      </c>
      <c r="E76" s="83">
        <v>158.45</v>
      </c>
      <c r="F76" s="83">
        <v>158.45</v>
      </c>
      <c r="G76" s="84"/>
    </row>
    <row r="77" ht="14.25" spans="1:7">
      <c r="A77" s="47"/>
      <c r="B77" s="47"/>
      <c r="C77" s="246" t="s">
        <v>358</v>
      </c>
      <c r="D77" s="80" t="s">
        <v>430</v>
      </c>
      <c r="E77" s="83">
        <v>158.45</v>
      </c>
      <c r="F77" s="83">
        <v>158.45</v>
      </c>
      <c r="G77" s="84"/>
    </row>
    <row r="78" ht="14.25" spans="1:7">
      <c r="A78" s="47">
        <v>213</v>
      </c>
      <c r="B78" s="47"/>
      <c r="C78" s="47"/>
      <c r="D78" s="76" t="s">
        <v>431</v>
      </c>
      <c r="E78" s="83">
        <v>562</v>
      </c>
      <c r="F78" s="84">
        <v>558</v>
      </c>
      <c r="G78" s="84">
        <v>3.8</v>
      </c>
    </row>
    <row r="79" ht="14.25" spans="1:7">
      <c r="A79" s="47"/>
      <c r="B79" s="246" t="s">
        <v>358</v>
      </c>
      <c r="C79" s="47"/>
      <c r="D79" s="79" t="s">
        <v>432</v>
      </c>
      <c r="E79" s="83">
        <v>562</v>
      </c>
      <c r="F79" s="84">
        <v>161</v>
      </c>
      <c r="G79" s="84">
        <v>4</v>
      </c>
    </row>
    <row r="80" ht="14.25" spans="1:7">
      <c r="A80" s="47"/>
      <c r="B80" s="47"/>
      <c r="C80" s="246" t="s">
        <v>399</v>
      </c>
      <c r="D80" s="80" t="s">
        <v>413</v>
      </c>
      <c r="E80" s="83">
        <v>161.1774</v>
      </c>
      <c r="F80" s="83">
        <v>161.1774</v>
      </c>
      <c r="G80" s="84"/>
    </row>
    <row r="81" ht="14.25" spans="1:7">
      <c r="A81" s="47"/>
      <c r="B81" s="47"/>
      <c r="C81" s="47">
        <v>99</v>
      </c>
      <c r="D81" s="80" t="s">
        <v>433</v>
      </c>
      <c r="E81" s="83">
        <v>3.82</v>
      </c>
      <c r="G81" s="84">
        <v>3.82</v>
      </c>
    </row>
    <row r="82" ht="14.25" spans="1:7">
      <c r="A82" s="47"/>
      <c r="B82" s="246" t="s">
        <v>381</v>
      </c>
      <c r="C82" s="47"/>
      <c r="D82" s="79" t="s">
        <v>434</v>
      </c>
      <c r="E82" s="83">
        <v>13.54</v>
      </c>
      <c r="F82" s="83">
        <v>13.54</v>
      </c>
      <c r="G82" s="84"/>
    </row>
    <row r="83" ht="14.25" spans="1:7">
      <c r="A83" s="47"/>
      <c r="B83" s="47"/>
      <c r="C83" s="47">
        <v>34</v>
      </c>
      <c r="D83" s="80" t="s">
        <v>435</v>
      </c>
      <c r="E83" s="83">
        <v>13.54</v>
      </c>
      <c r="F83" s="83">
        <v>13.54</v>
      </c>
      <c r="G83" s="84"/>
    </row>
    <row r="84" ht="14.25" spans="1:7">
      <c r="A84" s="47"/>
      <c r="B84" s="246" t="s">
        <v>416</v>
      </c>
      <c r="C84" s="47"/>
      <c r="D84" s="79" t="s">
        <v>436</v>
      </c>
      <c r="E84" s="83">
        <v>383.6212</v>
      </c>
      <c r="F84" s="83">
        <v>383.6212</v>
      </c>
      <c r="G84" s="84"/>
    </row>
    <row r="85" ht="14.25" spans="1:7">
      <c r="A85" s="47"/>
      <c r="B85" s="47"/>
      <c r="C85" s="246" t="s">
        <v>385</v>
      </c>
      <c r="D85" s="80" t="s">
        <v>437</v>
      </c>
      <c r="E85" s="83">
        <v>383.6212</v>
      </c>
      <c r="F85" s="83">
        <v>383.6212</v>
      </c>
      <c r="G85" s="84"/>
    </row>
    <row r="86" ht="14.25" spans="1:7">
      <c r="A86" s="47">
        <v>214</v>
      </c>
      <c r="B86" s="246" t="s">
        <v>358</v>
      </c>
      <c r="C86" s="47"/>
      <c r="D86" s="90" t="s">
        <v>336</v>
      </c>
      <c r="E86" s="83">
        <v>179</v>
      </c>
      <c r="F86" s="83"/>
      <c r="G86" s="84">
        <v>179</v>
      </c>
    </row>
    <row r="87" ht="14.25" spans="1:7">
      <c r="A87" s="47"/>
      <c r="B87" s="47"/>
      <c r="C87" s="246" t="s">
        <v>399</v>
      </c>
      <c r="D87" s="80" t="s">
        <v>438</v>
      </c>
      <c r="E87" s="83">
        <v>178</v>
      </c>
      <c r="F87" s="83"/>
      <c r="G87" s="84">
        <v>178</v>
      </c>
    </row>
    <row r="88" ht="14.25" spans="1:7">
      <c r="A88" s="47"/>
      <c r="B88" s="47"/>
      <c r="C88" s="246" t="s">
        <v>416</v>
      </c>
      <c r="D88" s="80" t="s">
        <v>439</v>
      </c>
      <c r="E88" s="83">
        <v>1</v>
      </c>
      <c r="F88" s="83"/>
      <c r="G88" s="84">
        <v>1</v>
      </c>
    </row>
    <row r="89" ht="14.25" spans="1:7">
      <c r="A89" s="47">
        <v>221</v>
      </c>
      <c r="B89" s="47"/>
      <c r="C89" s="47"/>
      <c r="D89" s="76" t="s">
        <v>440</v>
      </c>
      <c r="E89" s="83">
        <v>75</v>
      </c>
      <c r="F89" s="83">
        <v>75</v>
      </c>
      <c r="G89" s="84"/>
    </row>
    <row r="90" ht="14.25" spans="1:7">
      <c r="A90" s="47"/>
      <c r="B90" s="246" t="s">
        <v>381</v>
      </c>
      <c r="C90" s="47"/>
      <c r="D90" s="79" t="s">
        <v>441</v>
      </c>
      <c r="E90" s="83">
        <f>E91+E92</f>
        <v>75.4453</v>
      </c>
      <c r="F90" s="83">
        <f>F91+F92</f>
        <v>75.4453</v>
      </c>
      <c r="G90" s="84"/>
    </row>
    <row r="91" ht="14.25" spans="1:7">
      <c r="A91" s="47"/>
      <c r="B91" s="47"/>
      <c r="C91" s="246" t="s">
        <v>358</v>
      </c>
      <c r="D91" s="80" t="s">
        <v>442</v>
      </c>
      <c r="E91" s="83">
        <v>66.9453</v>
      </c>
      <c r="F91" s="83">
        <v>66.9453</v>
      </c>
      <c r="G91" s="84"/>
    </row>
    <row r="92" ht="14.25" spans="1:7">
      <c r="A92" s="47"/>
      <c r="B92" s="47"/>
      <c r="C92" s="246" t="s">
        <v>381</v>
      </c>
      <c r="D92" s="80" t="s">
        <v>443</v>
      </c>
      <c r="E92" s="83">
        <v>8.5</v>
      </c>
      <c r="F92" s="83">
        <v>8.5</v>
      </c>
      <c r="G92" s="84"/>
    </row>
    <row r="93" ht="14.25" spans="1:7">
      <c r="A93" s="47">
        <v>224</v>
      </c>
      <c r="B93" s="47"/>
      <c r="C93" s="47"/>
      <c r="D93" s="76" t="s">
        <v>444</v>
      </c>
      <c r="E93" s="83">
        <f>E94+E96+E98+E102</f>
        <v>40.88875</v>
      </c>
      <c r="F93" s="84"/>
      <c r="G93" s="83">
        <f>G94+G96+G98+G102</f>
        <v>40.88875</v>
      </c>
    </row>
    <row r="94" ht="14.25" spans="1:7">
      <c r="A94" s="47"/>
      <c r="B94" s="246" t="s">
        <v>358</v>
      </c>
      <c r="C94" s="47"/>
      <c r="D94" s="79" t="s">
        <v>445</v>
      </c>
      <c r="E94" s="83">
        <v>9</v>
      </c>
      <c r="F94" s="84"/>
      <c r="G94" s="83">
        <v>9</v>
      </c>
    </row>
    <row r="95" ht="14.25" spans="1:7">
      <c r="A95" s="47"/>
      <c r="B95" s="47"/>
      <c r="C95" s="246" t="s">
        <v>388</v>
      </c>
      <c r="D95" s="80" t="s">
        <v>446</v>
      </c>
      <c r="E95" s="83">
        <v>8.75</v>
      </c>
      <c r="F95" s="84"/>
      <c r="G95" s="83">
        <v>8.75</v>
      </c>
    </row>
    <row r="96" ht="14.25" spans="1:7">
      <c r="A96" s="47"/>
      <c r="B96" s="246" t="s">
        <v>381</v>
      </c>
      <c r="C96" s="47"/>
      <c r="D96" s="79" t="s">
        <v>447</v>
      </c>
      <c r="E96" s="83">
        <v>2</v>
      </c>
      <c r="F96" s="84"/>
      <c r="G96" s="83">
        <v>2</v>
      </c>
    </row>
    <row r="97" ht="14.25" spans="1:7">
      <c r="A97" s="47"/>
      <c r="B97" s="47"/>
      <c r="C97" s="246" t="s">
        <v>399</v>
      </c>
      <c r="D97" s="80" t="s">
        <v>448</v>
      </c>
      <c r="E97" s="83">
        <v>2.059</v>
      </c>
      <c r="F97" s="84"/>
      <c r="G97" s="83">
        <v>2.059</v>
      </c>
    </row>
    <row r="98" ht="14.25" spans="1:7">
      <c r="A98" s="47"/>
      <c r="B98" s="246" t="s">
        <v>416</v>
      </c>
      <c r="C98" s="47"/>
      <c r="D98" s="79" t="s">
        <v>449</v>
      </c>
      <c r="E98" s="83">
        <f>E99+E100+E101</f>
        <v>19.57875</v>
      </c>
      <c r="F98" s="84"/>
      <c r="G98" s="83">
        <f>G99+G100+G101</f>
        <v>19.57875</v>
      </c>
    </row>
    <row r="99" ht="14.25" spans="1:7">
      <c r="A99" s="47"/>
      <c r="B99" s="47"/>
      <c r="C99" s="246" t="s">
        <v>381</v>
      </c>
      <c r="D99" s="80" t="s">
        <v>450</v>
      </c>
      <c r="E99" s="83">
        <v>5.03445</v>
      </c>
      <c r="F99" s="84"/>
      <c r="G99" s="83">
        <v>5.03445</v>
      </c>
    </row>
    <row r="100" ht="14.25" spans="1:7">
      <c r="A100" s="47"/>
      <c r="B100" s="47"/>
      <c r="C100" s="246" t="s">
        <v>361</v>
      </c>
      <c r="D100" s="80" t="s">
        <v>451</v>
      </c>
      <c r="E100" s="83">
        <v>12.5473</v>
      </c>
      <c r="F100" s="84"/>
      <c r="G100" s="83">
        <v>12.5473</v>
      </c>
    </row>
    <row r="101" ht="14.25" spans="1:7">
      <c r="A101" s="47"/>
      <c r="B101" s="47"/>
      <c r="C101" s="47">
        <v>99</v>
      </c>
      <c r="D101" s="80" t="s">
        <v>452</v>
      </c>
      <c r="E101" s="83">
        <v>1.997</v>
      </c>
      <c r="F101" s="84"/>
      <c r="G101" s="83">
        <v>1.997</v>
      </c>
    </row>
    <row r="102" ht="14.25" spans="1:7">
      <c r="A102" s="47"/>
      <c r="B102" s="47">
        <v>99</v>
      </c>
      <c r="C102" s="47"/>
      <c r="D102" s="79" t="s">
        <v>453</v>
      </c>
      <c r="E102" s="83">
        <v>10.31</v>
      </c>
      <c r="F102" s="84"/>
      <c r="G102" s="83">
        <v>10.31</v>
      </c>
    </row>
    <row r="103" customHeight="1" spans="3:3">
      <c r="C103" s="186" t="s">
        <v>454</v>
      </c>
    </row>
  </sheetData>
  <mergeCells count="4">
    <mergeCell ref="A1:C1"/>
    <mergeCell ref="A2:G2"/>
    <mergeCell ref="A5:C5"/>
    <mergeCell ref="E5:G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showGridLines="0" showZeros="0" topLeftCell="A16" workbookViewId="0">
      <selection activeCell="D7" sqref="D7:E7"/>
    </sheetView>
  </sheetViews>
  <sheetFormatPr defaultColWidth="6.875" defaultRowHeight="20.1" customHeight="1"/>
  <cols>
    <col min="1" max="1" width="14.5" style="31" customWidth="1"/>
    <col min="2" max="2" width="33.375" style="31" customWidth="1"/>
    <col min="3" max="5" width="20.625" style="161" customWidth="1"/>
    <col min="6" max="256" width="6.875" style="31"/>
    <col min="257" max="257" width="14.5" style="31" customWidth="1"/>
    <col min="258" max="258" width="33.375" style="31" customWidth="1"/>
    <col min="259" max="261" width="20.625" style="31" customWidth="1"/>
    <col min="262" max="512" width="6.875" style="31"/>
    <col min="513" max="513" width="14.5" style="31" customWidth="1"/>
    <col min="514" max="514" width="33.375" style="31" customWidth="1"/>
    <col min="515" max="517" width="20.625" style="31" customWidth="1"/>
    <col min="518" max="768" width="6.875" style="31"/>
    <col min="769" max="769" width="14.5" style="31" customWidth="1"/>
    <col min="770" max="770" width="33.375" style="31" customWidth="1"/>
    <col min="771" max="773" width="20.625" style="31" customWidth="1"/>
    <col min="774" max="1024" width="6.875" style="31"/>
    <col min="1025" max="1025" width="14.5" style="31" customWidth="1"/>
    <col min="1026" max="1026" width="33.375" style="31" customWidth="1"/>
    <col min="1027" max="1029" width="20.625" style="31" customWidth="1"/>
    <col min="1030" max="1280" width="6.875" style="31"/>
    <col min="1281" max="1281" width="14.5" style="31" customWidth="1"/>
    <col min="1282" max="1282" width="33.375" style="31" customWidth="1"/>
    <col min="1283" max="1285" width="20.625" style="31" customWidth="1"/>
    <col min="1286" max="1536" width="6.875" style="31"/>
    <col min="1537" max="1537" width="14.5" style="31" customWidth="1"/>
    <col min="1538" max="1538" width="33.375" style="31" customWidth="1"/>
    <col min="1539" max="1541" width="20.625" style="31" customWidth="1"/>
    <col min="1542" max="1792" width="6.875" style="31"/>
    <col min="1793" max="1793" width="14.5" style="31" customWidth="1"/>
    <col min="1794" max="1794" width="33.375" style="31" customWidth="1"/>
    <col min="1795" max="1797" width="20.625" style="31" customWidth="1"/>
    <col min="1798" max="2048" width="6.875" style="31"/>
    <col min="2049" max="2049" width="14.5" style="31" customWidth="1"/>
    <col min="2050" max="2050" width="33.375" style="31" customWidth="1"/>
    <col min="2051" max="2053" width="20.625" style="31" customWidth="1"/>
    <col min="2054" max="2304" width="6.875" style="31"/>
    <col min="2305" max="2305" width="14.5" style="31" customWidth="1"/>
    <col min="2306" max="2306" width="33.375" style="31" customWidth="1"/>
    <col min="2307" max="2309" width="20.625" style="31" customWidth="1"/>
    <col min="2310" max="2560" width="6.875" style="31"/>
    <col min="2561" max="2561" width="14.5" style="31" customWidth="1"/>
    <col min="2562" max="2562" width="33.375" style="31" customWidth="1"/>
    <col min="2563" max="2565" width="20.625" style="31" customWidth="1"/>
    <col min="2566" max="2816" width="6.875" style="31"/>
    <col min="2817" max="2817" width="14.5" style="31" customWidth="1"/>
    <col min="2818" max="2818" width="33.375" style="31" customWidth="1"/>
    <col min="2819" max="2821" width="20.625" style="31" customWidth="1"/>
    <col min="2822" max="3072" width="6.875" style="31"/>
    <col min="3073" max="3073" width="14.5" style="31" customWidth="1"/>
    <col min="3074" max="3074" width="33.375" style="31" customWidth="1"/>
    <col min="3075" max="3077" width="20.625" style="31" customWidth="1"/>
    <col min="3078" max="3328" width="6.875" style="31"/>
    <col min="3329" max="3329" width="14.5" style="31" customWidth="1"/>
    <col min="3330" max="3330" width="33.375" style="31" customWidth="1"/>
    <col min="3331" max="3333" width="20.625" style="31" customWidth="1"/>
    <col min="3334" max="3584" width="6.875" style="31"/>
    <col min="3585" max="3585" width="14.5" style="31" customWidth="1"/>
    <col min="3586" max="3586" width="33.375" style="31" customWidth="1"/>
    <col min="3587" max="3589" width="20.625" style="31" customWidth="1"/>
    <col min="3590" max="3840" width="6.875" style="31"/>
    <col min="3841" max="3841" width="14.5" style="31" customWidth="1"/>
    <col min="3842" max="3842" width="33.375" style="31" customWidth="1"/>
    <col min="3843" max="3845" width="20.625" style="31" customWidth="1"/>
    <col min="3846" max="4096" width="6.875" style="31"/>
    <col min="4097" max="4097" width="14.5" style="31" customWidth="1"/>
    <col min="4098" max="4098" width="33.375" style="31" customWidth="1"/>
    <col min="4099" max="4101" width="20.625" style="31" customWidth="1"/>
    <col min="4102" max="4352" width="6.875" style="31"/>
    <col min="4353" max="4353" width="14.5" style="31" customWidth="1"/>
    <col min="4354" max="4354" width="33.375" style="31" customWidth="1"/>
    <col min="4355" max="4357" width="20.625" style="31" customWidth="1"/>
    <col min="4358" max="4608" width="6.875" style="31"/>
    <col min="4609" max="4609" width="14.5" style="31" customWidth="1"/>
    <col min="4610" max="4610" width="33.375" style="31" customWidth="1"/>
    <col min="4611" max="4613" width="20.625" style="31" customWidth="1"/>
    <col min="4614" max="4864" width="6.875" style="31"/>
    <col min="4865" max="4865" width="14.5" style="31" customWidth="1"/>
    <col min="4866" max="4866" width="33.375" style="31" customWidth="1"/>
    <col min="4867" max="4869" width="20.625" style="31" customWidth="1"/>
    <col min="4870" max="5120" width="6.875" style="31"/>
    <col min="5121" max="5121" width="14.5" style="31" customWidth="1"/>
    <col min="5122" max="5122" width="33.375" style="31" customWidth="1"/>
    <col min="5123" max="5125" width="20.625" style="31" customWidth="1"/>
    <col min="5126" max="5376" width="6.875" style="31"/>
    <col min="5377" max="5377" width="14.5" style="31" customWidth="1"/>
    <col min="5378" max="5378" width="33.375" style="31" customWidth="1"/>
    <col min="5379" max="5381" width="20.625" style="31" customWidth="1"/>
    <col min="5382" max="5632" width="6.875" style="31"/>
    <col min="5633" max="5633" width="14.5" style="31" customWidth="1"/>
    <col min="5634" max="5634" width="33.375" style="31" customWidth="1"/>
    <col min="5635" max="5637" width="20.625" style="31" customWidth="1"/>
    <col min="5638" max="5888" width="6.875" style="31"/>
    <col min="5889" max="5889" width="14.5" style="31" customWidth="1"/>
    <col min="5890" max="5890" width="33.375" style="31" customWidth="1"/>
    <col min="5891" max="5893" width="20.625" style="31" customWidth="1"/>
    <col min="5894" max="6144" width="6.875" style="31"/>
    <col min="6145" max="6145" width="14.5" style="31" customWidth="1"/>
    <col min="6146" max="6146" width="33.375" style="31" customWidth="1"/>
    <col min="6147" max="6149" width="20.625" style="31" customWidth="1"/>
    <col min="6150" max="6400" width="6.875" style="31"/>
    <col min="6401" max="6401" width="14.5" style="31" customWidth="1"/>
    <col min="6402" max="6402" width="33.375" style="31" customWidth="1"/>
    <col min="6403" max="6405" width="20.625" style="31" customWidth="1"/>
    <col min="6406" max="6656" width="6.875" style="31"/>
    <col min="6657" max="6657" width="14.5" style="31" customWidth="1"/>
    <col min="6658" max="6658" width="33.375" style="31" customWidth="1"/>
    <col min="6659" max="6661" width="20.625" style="31" customWidth="1"/>
    <col min="6662" max="6912" width="6.875" style="31"/>
    <col min="6913" max="6913" width="14.5" style="31" customWidth="1"/>
    <col min="6914" max="6914" width="33.375" style="31" customWidth="1"/>
    <col min="6915" max="6917" width="20.625" style="31" customWidth="1"/>
    <col min="6918" max="7168" width="6.875" style="31"/>
    <col min="7169" max="7169" width="14.5" style="31" customWidth="1"/>
    <col min="7170" max="7170" width="33.375" style="31" customWidth="1"/>
    <col min="7171" max="7173" width="20.625" style="31" customWidth="1"/>
    <col min="7174" max="7424" width="6.875" style="31"/>
    <col min="7425" max="7425" width="14.5" style="31" customWidth="1"/>
    <col min="7426" max="7426" width="33.375" style="31" customWidth="1"/>
    <col min="7427" max="7429" width="20.625" style="31" customWidth="1"/>
    <col min="7430" max="7680" width="6.875" style="31"/>
    <col min="7681" max="7681" width="14.5" style="31" customWidth="1"/>
    <col min="7682" max="7682" width="33.375" style="31" customWidth="1"/>
    <col min="7683" max="7685" width="20.625" style="31" customWidth="1"/>
    <col min="7686" max="7936" width="6.875" style="31"/>
    <col min="7937" max="7937" width="14.5" style="31" customWidth="1"/>
    <col min="7938" max="7938" width="33.375" style="31" customWidth="1"/>
    <col min="7939" max="7941" width="20.625" style="31" customWidth="1"/>
    <col min="7942" max="8192" width="6.875" style="31"/>
    <col min="8193" max="8193" width="14.5" style="31" customWidth="1"/>
    <col min="8194" max="8194" width="33.375" style="31" customWidth="1"/>
    <col min="8195" max="8197" width="20.625" style="31" customWidth="1"/>
    <col min="8198" max="8448" width="6.875" style="31"/>
    <col min="8449" max="8449" width="14.5" style="31" customWidth="1"/>
    <col min="8450" max="8450" width="33.375" style="31" customWidth="1"/>
    <col min="8451" max="8453" width="20.625" style="31" customWidth="1"/>
    <col min="8454" max="8704" width="6.875" style="31"/>
    <col min="8705" max="8705" width="14.5" style="31" customWidth="1"/>
    <col min="8706" max="8706" width="33.375" style="31" customWidth="1"/>
    <col min="8707" max="8709" width="20.625" style="31" customWidth="1"/>
    <col min="8710" max="8960" width="6.875" style="31"/>
    <col min="8961" max="8961" width="14.5" style="31" customWidth="1"/>
    <col min="8962" max="8962" width="33.375" style="31" customWidth="1"/>
    <col min="8963" max="8965" width="20.625" style="31" customWidth="1"/>
    <col min="8966" max="9216" width="6.875" style="31"/>
    <col min="9217" max="9217" width="14.5" style="31" customWidth="1"/>
    <col min="9218" max="9218" width="33.375" style="31" customWidth="1"/>
    <col min="9219" max="9221" width="20.625" style="31" customWidth="1"/>
    <col min="9222" max="9472" width="6.875" style="31"/>
    <col min="9473" max="9473" width="14.5" style="31" customWidth="1"/>
    <col min="9474" max="9474" width="33.375" style="31" customWidth="1"/>
    <col min="9475" max="9477" width="20.625" style="31" customWidth="1"/>
    <col min="9478" max="9728" width="6.875" style="31"/>
    <col min="9729" max="9729" width="14.5" style="31" customWidth="1"/>
    <col min="9730" max="9730" width="33.375" style="31" customWidth="1"/>
    <col min="9731" max="9733" width="20.625" style="31" customWidth="1"/>
    <col min="9734" max="9984" width="6.875" style="31"/>
    <col min="9985" max="9985" width="14.5" style="31" customWidth="1"/>
    <col min="9986" max="9986" width="33.375" style="31" customWidth="1"/>
    <col min="9987" max="9989" width="20.625" style="31" customWidth="1"/>
    <col min="9990" max="10240" width="6.875" style="31"/>
    <col min="10241" max="10241" width="14.5" style="31" customWidth="1"/>
    <col min="10242" max="10242" width="33.375" style="31" customWidth="1"/>
    <col min="10243" max="10245" width="20.625" style="31" customWidth="1"/>
    <col min="10246" max="10496" width="6.875" style="31"/>
    <col min="10497" max="10497" width="14.5" style="31" customWidth="1"/>
    <col min="10498" max="10498" width="33.375" style="31" customWidth="1"/>
    <col min="10499" max="10501" width="20.625" style="31" customWidth="1"/>
    <col min="10502" max="10752" width="6.875" style="31"/>
    <col min="10753" max="10753" width="14.5" style="31" customWidth="1"/>
    <col min="10754" max="10754" width="33.375" style="31" customWidth="1"/>
    <col min="10755" max="10757" width="20.625" style="31" customWidth="1"/>
    <col min="10758" max="11008" width="6.875" style="31"/>
    <col min="11009" max="11009" width="14.5" style="31" customWidth="1"/>
    <col min="11010" max="11010" width="33.375" style="31" customWidth="1"/>
    <col min="11011" max="11013" width="20.625" style="31" customWidth="1"/>
    <col min="11014" max="11264" width="6.875" style="31"/>
    <col min="11265" max="11265" width="14.5" style="31" customWidth="1"/>
    <col min="11266" max="11266" width="33.375" style="31" customWidth="1"/>
    <col min="11267" max="11269" width="20.625" style="31" customWidth="1"/>
    <col min="11270" max="11520" width="6.875" style="31"/>
    <col min="11521" max="11521" width="14.5" style="31" customWidth="1"/>
    <col min="11522" max="11522" width="33.375" style="31" customWidth="1"/>
    <col min="11523" max="11525" width="20.625" style="31" customWidth="1"/>
    <col min="11526" max="11776" width="6.875" style="31"/>
    <col min="11777" max="11777" width="14.5" style="31" customWidth="1"/>
    <col min="11778" max="11778" width="33.375" style="31" customWidth="1"/>
    <col min="11779" max="11781" width="20.625" style="31" customWidth="1"/>
    <col min="11782" max="12032" width="6.875" style="31"/>
    <col min="12033" max="12033" width="14.5" style="31" customWidth="1"/>
    <col min="12034" max="12034" width="33.375" style="31" customWidth="1"/>
    <col min="12035" max="12037" width="20.625" style="31" customWidth="1"/>
    <col min="12038" max="12288" width="6.875" style="31"/>
    <col min="12289" max="12289" width="14.5" style="31" customWidth="1"/>
    <col min="12290" max="12290" width="33.375" style="31" customWidth="1"/>
    <col min="12291" max="12293" width="20.625" style="31" customWidth="1"/>
    <col min="12294" max="12544" width="6.875" style="31"/>
    <col min="12545" max="12545" width="14.5" style="31" customWidth="1"/>
    <col min="12546" max="12546" width="33.375" style="31" customWidth="1"/>
    <col min="12547" max="12549" width="20.625" style="31" customWidth="1"/>
    <col min="12550" max="12800" width="6.875" style="31"/>
    <col min="12801" max="12801" width="14.5" style="31" customWidth="1"/>
    <col min="12802" max="12802" width="33.375" style="31" customWidth="1"/>
    <col min="12803" max="12805" width="20.625" style="31" customWidth="1"/>
    <col min="12806" max="13056" width="6.875" style="31"/>
    <col min="13057" max="13057" width="14.5" style="31" customWidth="1"/>
    <col min="13058" max="13058" width="33.375" style="31" customWidth="1"/>
    <col min="13059" max="13061" width="20.625" style="31" customWidth="1"/>
    <col min="13062" max="13312" width="6.875" style="31"/>
    <col min="13313" max="13313" width="14.5" style="31" customWidth="1"/>
    <col min="13314" max="13314" width="33.375" style="31" customWidth="1"/>
    <col min="13315" max="13317" width="20.625" style="31" customWidth="1"/>
    <col min="13318" max="13568" width="6.875" style="31"/>
    <col min="13569" max="13569" width="14.5" style="31" customWidth="1"/>
    <col min="13570" max="13570" width="33.375" style="31" customWidth="1"/>
    <col min="13571" max="13573" width="20.625" style="31" customWidth="1"/>
    <col min="13574" max="13824" width="6.875" style="31"/>
    <col min="13825" max="13825" width="14.5" style="31" customWidth="1"/>
    <col min="13826" max="13826" width="33.375" style="31" customWidth="1"/>
    <col min="13827" max="13829" width="20.625" style="31" customWidth="1"/>
    <col min="13830" max="14080" width="6.875" style="31"/>
    <col min="14081" max="14081" width="14.5" style="31" customWidth="1"/>
    <col min="14082" max="14082" width="33.375" style="31" customWidth="1"/>
    <col min="14083" max="14085" width="20.625" style="31" customWidth="1"/>
    <col min="14086" max="14336" width="6.875" style="31"/>
    <col min="14337" max="14337" width="14.5" style="31" customWidth="1"/>
    <col min="14338" max="14338" width="33.375" style="31" customWidth="1"/>
    <col min="14339" max="14341" width="20.625" style="31" customWidth="1"/>
    <col min="14342" max="14592" width="6.875" style="31"/>
    <col min="14593" max="14593" width="14.5" style="31" customWidth="1"/>
    <col min="14594" max="14594" width="33.375" style="31" customWidth="1"/>
    <col min="14595" max="14597" width="20.625" style="31" customWidth="1"/>
    <col min="14598" max="14848" width="6.875" style="31"/>
    <col min="14849" max="14849" width="14.5" style="31" customWidth="1"/>
    <col min="14850" max="14850" width="33.375" style="31" customWidth="1"/>
    <col min="14851" max="14853" width="20.625" style="31" customWidth="1"/>
    <col min="14854" max="15104" width="6.875" style="31"/>
    <col min="15105" max="15105" width="14.5" style="31" customWidth="1"/>
    <col min="15106" max="15106" width="33.375" style="31" customWidth="1"/>
    <col min="15107" max="15109" width="20.625" style="31" customWidth="1"/>
    <col min="15110" max="15360" width="6.875" style="31"/>
    <col min="15361" max="15361" width="14.5" style="31" customWidth="1"/>
    <col min="15362" max="15362" width="33.375" style="31" customWidth="1"/>
    <col min="15363" max="15365" width="20.625" style="31" customWidth="1"/>
    <col min="15366" max="15616" width="6.875" style="31"/>
    <col min="15617" max="15617" width="14.5" style="31" customWidth="1"/>
    <col min="15618" max="15618" width="33.375" style="31" customWidth="1"/>
    <col min="15619" max="15621" width="20.625" style="31" customWidth="1"/>
    <col min="15622" max="15872" width="6.875" style="31"/>
    <col min="15873" max="15873" width="14.5" style="31" customWidth="1"/>
    <col min="15874" max="15874" width="33.375" style="31" customWidth="1"/>
    <col min="15875" max="15877" width="20.625" style="31" customWidth="1"/>
    <col min="15878" max="16128" width="6.875" style="31"/>
    <col min="16129" max="16129" width="14.5" style="31" customWidth="1"/>
    <col min="16130" max="16130" width="33.375" style="31" customWidth="1"/>
    <col min="16131" max="16133" width="20.625" style="31" customWidth="1"/>
    <col min="16134" max="16384" width="6.875" style="31"/>
  </cols>
  <sheetData>
    <row r="1" customHeight="1" spans="1:5">
      <c r="A1" s="33" t="s">
        <v>455</v>
      </c>
      <c r="E1" s="162"/>
    </row>
    <row r="2" ht="44.25" customHeight="1" spans="1:5">
      <c r="A2" s="163" t="s">
        <v>456</v>
      </c>
      <c r="B2" s="163"/>
      <c r="C2" s="163"/>
      <c r="D2" s="163"/>
      <c r="E2" s="163"/>
    </row>
    <row r="3" customHeight="1" spans="1:5">
      <c r="A3" s="164"/>
      <c r="B3" s="164"/>
      <c r="C3" s="165"/>
      <c r="D3" s="165"/>
      <c r="E3" s="165"/>
    </row>
    <row r="4" s="152" customFormat="1" customHeight="1" spans="1:5">
      <c r="A4" s="40"/>
      <c r="B4" s="39"/>
      <c r="C4" s="166"/>
      <c r="D4" s="166"/>
      <c r="E4" s="167" t="s">
        <v>313</v>
      </c>
    </row>
    <row r="5" s="152" customFormat="1" customHeight="1" spans="1:5">
      <c r="A5" s="71" t="s">
        <v>457</v>
      </c>
      <c r="B5" s="71"/>
      <c r="C5" s="104" t="s">
        <v>458</v>
      </c>
      <c r="D5" s="104"/>
      <c r="E5" s="104"/>
    </row>
    <row r="6" s="152" customFormat="1" customHeight="1" spans="1:5">
      <c r="A6" s="71" t="s">
        <v>346</v>
      </c>
      <c r="B6" s="71" t="s">
        <v>352</v>
      </c>
      <c r="C6" s="104" t="s">
        <v>318</v>
      </c>
      <c r="D6" s="104" t="s">
        <v>459</v>
      </c>
      <c r="E6" s="104" t="s">
        <v>460</v>
      </c>
    </row>
    <row r="7" s="152" customFormat="1" customHeight="1" spans="1:10">
      <c r="A7" s="168" t="s">
        <v>461</v>
      </c>
      <c r="B7" s="169" t="s">
        <v>462</v>
      </c>
      <c r="C7" s="104">
        <v>3008</v>
      </c>
      <c r="D7" s="130">
        <f>SUM(D8,D21,D29)</f>
        <v>2410.4</v>
      </c>
      <c r="E7" s="130">
        <f>SUM(E8,E21,E29)</f>
        <v>597.48</v>
      </c>
      <c r="J7" s="134"/>
    </row>
    <row r="8" s="152" customFormat="1" customHeight="1" spans="1:7">
      <c r="A8" s="170" t="s">
        <v>463</v>
      </c>
      <c r="B8" s="171" t="s">
        <v>464</v>
      </c>
      <c r="C8" s="172">
        <v>1140</v>
      </c>
      <c r="D8" s="172">
        <v>1139.5</v>
      </c>
      <c r="E8" s="130"/>
      <c r="G8" s="134"/>
    </row>
    <row r="9" s="152" customFormat="1" customHeight="1" spans="1:11">
      <c r="A9" s="170" t="s">
        <v>465</v>
      </c>
      <c r="B9" s="171" t="s">
        <v>466</v>
      </c>
      <c r="C9" s="130"/>
      <c r="D9" s="130">
        <v>260.9</v>
      </c>
      <c r="E9" s="130"/>
      <c r="F9" s="134"/>
      <c r="G9" s="134"/>
      <c r="K9" s="134"/>
    </row>
    <row r="10" s="152" customFormat="1" customHeight="1" spans="1:8">
      <c r="A10" s="170" t="s">
        <v>467</v>
      </c>
      <c r="B10" s="171" t="s">
        <v>468</v>
      </c>
      <c r="C10" s="130"/>
      <c r="D10" s="130">
        <v>260.9</v>
      </c>
      <c r="E10" s="130"/>
      <c r="F10" s="134"/>
      <c r="H10" s="134"/>
    </row>
    <row r="11" s="152" customFormat="1" customHeight="1" spans="1:8">
      <c r="A11" s="170" t="s">
        <v>469</v>
      </c>
      <c r="B11" s="171" t="s">
        <v>470</v>
      </c>
      <c r="C11" s="130"/>
      <c r="D11" s="130">
        <v>109.3</v>
      </c>
      <c r="E11" s="130"/>
      <c r="F11" s="134"/>
      <c r="H11" s="134"/>
    </row>
    <row r="12" s="152" customFormat="1" customHeight="1" spans="1:8">
      <c r="A12" s="170" t="s">
        <v>471</v>
      </c>
      <c r="B12" s="171" t="s">
        <v>472</v>
      </c>
      <c r="C12" s="130"/>
      <c r="D12" s="130">
        <v>180</v>
      </c>
      <c r="E12" s="130"/>
      <c r="F12" s="134"/>
      <c r="G12" s="134"/>
      <c r="H12" s="134"/>
    </row>
    <row r="13" s="152" customFormat="1" customHeight="1" spans="1:10">
      <c r="A13" s="170" t="s">
        <v>473</v>
      </c>
      <c r="B13" s="171" t="s">
        <v>474</v>
      </c>
      <c r="C13" s="130"/>
      <c r="D13" s="130">
        <v>89.26</v>
      </c>
      <c r="E13" s="130"/>
      <c r="F13" s="134"/>
      <c r="J13" s="134"/>
    </row>
    <row r="14" s="152" customFormat="1" customHeight="1" spans="1:11">
      <c r="A14" s="170" t="s">
        <v>475</v>
      </c>
      <c r="B14" s="171" t="s">
        <v>476</v>
      </c>
      <c r="C14" s="130"/>
      <c r="D14" s="130">
        <v>44.63</v>
      </c>
      <c r="E14" s="130"/>
      <c r="F14" s="134"/>
      <c r="G14" s="134"/>
      <c r="K14" s="134"/>
    </row>
    <row r="15" s="152" customFormat="1" customHeight="1" spans="1:11">
      <c r="A15" s="170" t="s">
        <v>477</v>
      </c>
      <c r="B15" s="171" t="s">
        <v>478</v>
      </c>
      <c r="C15" s="130"/>
      <c r="D15" s="130">
        <v>47</v>
      </c>
      <c r="E15" s="130"/>
      <c r="F15" s="134"/>
      <c r="G15" s="134"/>
      <c r="H15" s="134"/>
      <c r="K15" s="134"/>
    </row>
    <row r="16" s="152" customFormat="1" customHeight="1" spans="1:11">
      <c r="A16" s="170" t="s">
        <v>479</v>
      </c>
      <c r="B16" s="171" t="s">
        <v>480</v>
      </c>
      <c r="C16" s="130"/>
      <c r="D16" s="130">
        <v>8</v>
      </c>
      <c r="E16" s="130"/>
      <c r="F16" s="134"/>
      <c r="G16" s="134"/>
      <c r="K16" s="134"/>
    </row>
    <row r="17" s="152" customFormat="1" customHeight="1" spans="1:11">
      <c r="A17" s="170" t="s">
        <v>481</v>
      </c>
      <c r="B17" s="171" t="s">
        <v>482</v>
      </c>
      <c r="C17" s="130"/>
      <c r="D17" s="130">
        <v>11</v>
      </c>
      <c r="E17" s="130"/>
      <c r="F17" s="134"/>
      <c r="G17" s="134"/>
      <c r="K17" s="134"/>
    </row>
    <row r="18" s="152" customFormat="1" customHeight="1" spans="1:11">
      <c r="A18" s="170" t="s">
        <v>483</v>
      </c>
      <c r="B18" s="171" t="s">
        <v>484</v>
      </c>
      <c r="C18" s="130"/>
      <c r="D18" s="130">
        <v>66.94</v>
      </c>
      <c r="E18" s="130"/>
      <c r="F18" s="134"/>
      <c r="G18" s="134"/>
      <c r="K18" s="134"/>
    </row>
    <row r="19" s="152" customFormat="1" customHeight="1" spans="1:11">
      <c r="A19" s="170" t="s">
        <v>485</v>
      </c>
      <c r="B19" s="171" t="s">
        <v>486</v>
      </c>
      <c r="C19" s="130"/>
      <c r="D19" s="130">
        <v>8.36</v>
      </c>
      <c r="E19" s="130"/>
      <c r="F19" s="134"/>
      <c r="G19" s="134"/>
      <c r="I19" s="134"/>
      <c r="K19" s="134"/>
    </row>
    <row r="20" s="152" customFormat="1" customHeight="1" spans="1:11">
      <c r="A20" s="170" t="s">
        <v>487</v>
      </c>
      <c r="B20" s="171" t="s">
        <v>488</v>
      </c>
      <c r="C20" s="130"/>
      <c r="D20" s="130">
        <v>54</v>
      </c>
      <c r="E20" s="130"/>
      <c r="F20" s="134"/>
      <c r="G20" s="134"/>
      <c r="K20" s="134"/>
    </row>
    <row r="21" s="152" customFormat="1" customHeight="1" spans="1:7">
      <c r="A21" s="170" t="s">
        <v>489</v>
      </c>
      <c r="B21" s="171" t="s">
        <v>490</v>
      </c>
      <c r="C21" s="172">
        <v>597.48</v>
      </c>
      <c r="D21" s="172"/>
      <c r="E21" s="172">
        <v>597.48</v>
      </c>
      <c r="F21" s="134"/>
      <c r="G21" s="134"/>
    </row>
    <row r="22" s="152" customFormat="1" customHeight="1" spans="1:14">
      <c r="A22" s="170" t="s">
        <v>491</v>
      </c>
      <c r="B22" s="121" t="s">
        <v>492</v>
      </c>
      <c r="C22" s="130">
        <v>402</v>
      </c>
      <c r="D22" s="130"/>
      <c r="E22" s="130">
        <v>402</v>
      </c>
      <c r="F22" s="134"/>
      <c r="G22" s="134"/>
      <c r="H22" s="134"/>
      <c r="N22" s="134"/>
    </row>
    <row r="23" s="152" customFormat="1" customHeight="1" spans="1:10">
      <c r="A23" s="170" t="s">
        <v>493</v>
      </c>
      <c r="B23" s="173" t="s">
        <v>494</v>
      </c>
      <c r="C23" s="130">
        <v>5</v>
      </c>
      <c r="D23" s="130"/>
      <c r="E23" s="130">
        <v>5</v>
      </c>
      <c r="F23" s="134"/>
      <c r="G23" s="134"/>
      <c r="H23" s="134"/>
      <c r="I23" s="134"/>
      <c r="J23" s="134"/>
    </row>
    <row r="24" s="152" customFormat="1" customHeight="1" spans="1:9">
      <c r="A24" s="170" t="s">
        <v>495</v>
      </c>
      <c r="B24" s="173" t="s">
        <v>496</v>
      </c>
      <c r="C24" s="130">
        <v>28</v>
      </c>
      <c r="D24" s="130"/>
      <c r="E24" s="130">
        <v>28</v>
      </c>
      <c r="F24" s="134"/>
      <c r="I24" s="134"/>
    </row>
    <row r="25" s="152" customFormat="1" customHeight="1" spans="1:7">
      <c r="A25" s="170" t="s">
        <v>497</v>
      </c>
      <c r="B25" s="173" t="s">
        <v>498</v>
      </c>
      <c r="C25" s="130">
        <v>8.2</v>
      </c>
      <c r="D25" s="130"/>
      <c r="E25" s="130">
        <v>8.2</v>
      </c>
      <c r="F25" s="134"/>
      <c r="G25" s="134"/>
    </row>
    <row r="26" s="152" customFormat="1" customHeight="1" spans="1:16">
      <c r="A26" s="170" t="s">
        <v>499</v>
      </c>
      <c r="B26" s="173" t="s">
        <v>500</v>
      </c>
      <c r="C26" s="130">
        <v>16.5</v>
      </c>
      <c r="D26" s="130"/>
      <c r="E26" s="130">
        <v>16.5</v>
      </c>
      <c r="F26" s="134"/>
      <c r="G26" s="134"/>
      <c r="I26" s="134"/>
      <c r="P26" s="134"/>
    </row>
    <row r="27" s="152" customFormat="1" customHeight="1" spans="1:16">
      <c r="A27" s="170" t="s">
        <v>501</v>
      </c>
      <c r="B27" s="173" t="s">
        <v>502</v>
      </c>
      <c r="C27" s="130">
        <v>36.9</v>
      </c>
      <c r="D27" s="130"/>
      <c r="E27" s="130">
        <v>36.9</v>
      </c>
      <c r="F27" s="134"/>
      <c r="G27" s="134"/>
      <c r="H27" s="134"/>
      <c r="P27" s="134"/>
    </row>
    <row r="28" s="152" customFormat="1" customHeight="1" spans="1:9">
      <c r="A28" s="170" t="s">
        <v>503</v>
      </c>
      <c r="B28" s="173" t="s">
        <v>504</v>
      </c>
      <c r="C28" s="130">
        <v>100.88</v>
      </c>
      <c r="D28" s="130"/>
      <c r="E28" s="130">
        <v>100.88</v>
      </c>
      <c r="F28" s="134"/>
      <c r="G28" s="134"/>
      <c r="H28" s="134"/>
      <c r="I28" s="134"/>
    </row>
    <row r="29" s="152" customFormat="1" customHeight="1" spans="1:8">
      <c r="A29" s="170" t="s">
        <v>505</v>
      </c>
      <c r="B29" s="171" t="s">
        <v>506</v>
      </c>
      <c r="C29" s="172">
        <v>1270.9</v>
      </c>
      <c r="D29" s="172">
        <v>1270.9</v>
      </c>
      <c r="E29" s="130"/>
      <c r="F29" s="134"/>
      <c r="H29" s="134"/>
    </row>
    <row r="30" s="152" customFormat="1" customHeight="1" spans="1:7">
      <c r="A30" s="170" t="s">
        <v>507</v>
      </c>
      <c r="B30" s="173" t="s">
        <v>508</v>
      </c>
      <c r="C30" s="130">
        <v>490.8</v>
      </c>
      <c r="D30" s="130">
        <v>490.8</v>
      </c>
      <c r="E30" s="130"/>
      <c r="F30" s="134"/>
      <c r="G30" s="134"/>
    </row>
    <row r="31" s="152" customFormat="1" customHeight="1" spans="1:6">
      <c r="A31" s="170" t="s">
        <v>509</v>
      </c>
      <c r="B31" s="173" t="s">
        <v>510</v>
      </c>
      <c r="C31" s="130">
        <v>780.1</v>
      </c>
      <c r="D31" s="130">
        <v>780.1</v>
      </c>
      <c r="E31" s="174"/>
      <c r="F31" s="134"/>
    </row>
    <row r="32" customHeight="1" spans="3:5">
      <c r="C32" s="175"/>
      <c r="D32" s="175"/>
      <c r="E32" s="175"/>
    </row>
    <row r="33" customHeight="1" spans="4:14">
      <c r="D33" s="175"/>
      <c r="E33" s="175"/>
      <c r="F33" s="34"/>
      <c r="N33" s="34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:F2"/>
    </sheetView>
  </sheetViews>
  <sheetFormatPr defaultColWidth="6.875" defaultRowHeight="12.75" customHeight="1"/>
  <cols>
    <col min="1" max="1" width="16.25" style="31" customWidth="1"/>
    <col min="2" max="2" width="21" style="31" customWidth="1"/>
    <col min="3" max="3" width="18.75" style="31" customWidth="1"/>
    <col min="4" max="4" width="24.375" style="31" customWidth="1"/>
    <col min="5" max="5" width="22.125" style="31" customWidth="1"/>
    <col min="6" max="6" width="18.75" style="31" customWidth="1"/>
    <col min="7" max="12" width="11.625" style="31" customWidth="1"/>
    <col min="13" max="256" width="6.875" style="31"/>
    <col min="257" max="268" width="11.625" style="31" customWidth="1"/>
    <col min="269" max="512" width="6.875" style="31"/>
    <col min="513" max="524" width="11.625" style="31" customWidth="1"/>
    <col min="525" max="768" width="6.875" style="31"/>
    <col min="769" max="780" width="11.625" style="31" customWidth="1"/>
    <col min="781" max="1024" width="6.875" style="31"/>
    <col min="1025" max="1036" width="11.625" style="31" customWidth="1"/>
    <col min="1037" max="1280" width="6.875" style="31"/>
    <col min="1281" max="1292" width="11.625" style="31" customWidth="1"/>
    <col min="1293" max="1536" width="6.875" style="31"/>
    <col min="1537" max="1548" width="11.625" style="31" customWidth="1"/>
    <col min="1549" max="1792" width="6.875" style="31"/>
    <col min="1793" max="1804" width="11.625" style="31" customWidth="1"/>
    <col min="1805" max="2048" width="6.875" style="31"/>
    <col min="2049" max="2060" width="11.625" style="31" customWidth="1"/>
    <col min="2061" max="2304" width="6.875" style="31"/>
    <col min="2305" max="2316" width="11.625" style="31" customWidth="1"/>
    <col min="2317" max="2560" width="6.875" style="31"/>
    <col min="2561" max="2572" width="11.625" style="31" customWidth="1"/>
    <col min="2573" max="2816" width="6.875" style="31"/>
    <col min="2817" max="2828" width="11.625" style="31" customWidth="1"/>
    <col min="2829" max="3072" width="6.875" style="31"/>
    <col min="3073" max="3084" width="11.625" style="31" customWidth="1"/>
    <col min="3085" max="3328" width="6.875" style="31"/>
    <col min="3329" max="3340" width="11.625" style="31" customWidth="1"/>
    <col min="3341" max="3584" width="6.875" style="31"/>
    <col min="3585" max="3596" width="11.625" style="31" customWidth="1"/>
    <col min="3597" max="3840" width="6.875" style="31"/>
    <col min="3841" max="3852" width="11.625" style="31" customWidth="1"/>
    <col min="3853" max="4096" width="6.875" style="31"/>
    <col min="4097" max="4108" width="11.625" style="31" customWidth="1"/>
    <col min="4109" max="4352" width="6.875" style="31"/>
    <col min="4353" max="4364" width="11.625" style="31" customWidth="1"/>
    <col min="4365" max="4608" width="6.875" style="31"/>
    <col min="4609" max="4620" width="11.625" style="31" customWidth="1"/>
    <col min="4621" max="4864" width="6.875" style="31"/>
    <col min="4865" max="4876" width="11.625" style="31" customWidth="1"/>
    <col min="4877" max="5120" width="6.875" style="31"/>
    <col min="5121" max="5132" width="11.625" style="31" customWidth="1"/>
    <col min="5133" max="5376" width="6.875" style="31"/>
    <col min="5377" max="5388" width="11.625" style="31" customWidth="1"/>
    <col min="5389" max="5632" width="6.875" style="31"/>
    <col min="5633" max="5644" width="11.625" style="31" customWidth="1"/>
    <col min="5645" max="5888" width="6.875" style="31"/>
    <col min="5889" max="5900" width="11.625" style="31" customWidth="1"/>
    <col min="5901" max="6144" width="6.875" style="31"/>
    <col min="6145" max="6156" width="11.625" style="31" customWidth="1"/>
    <col min="6157" max="6400" width="6.875" style="31"/>
    <col min="6401" max="6412" width="11.625" style="31" customWidth="1"/>
    <col min="6413" max="6656" width="6.875" style="31"/>
    <col min="6657" max="6668" width="11.625" style="31" customWidth="1"/>
    <col min="6669" max="6912" width="6.875" style="31"/>
    <col min="6913" max="6924" width="11.625" style="31" customWidth="1"/>
    <col min="6925" max="7168" width="6.875" style="31"/>
    <col min="7169" max="7180" width="11.625" style="31" customWidth="1"/>
    <col min="7181" max="7424" width="6.875" style="31"/>
    <col min="7425" max="7436" width="11.625" style="31" customWidth="1"/>
    <col min="7437" max="7680" width="6.875" style="31"/>
    <col min="7681" max="7692" width="11.625" style="31" customWidth="1"/>
    <col min="7693" max="7936" width="6.875" style="31"/>
    <col min="7937" max="7948" width="11.625" style="31" customWidth="1"/>
    <col min="7949" max="8192" width="6.875" style="31"/>
    <col min="8193" max="8204" width="11.625" style="31" customWidth="1"/>
    <col min="8205" max="8448" width="6.875" style="31"/>
    <col min="8449" max="8460" width="11.625" style="31" customWidth="1"/>
    <col min="8461" max="8704" width="6.875" style="31"/>
    <col min="8705" max="8716" width="11.625" style="31" customWidth="1"/>
    <col min="8717" max="8960" width="6.875" style="31"/>
    <col min="8961" max="8972" width="11.625" style="31" customWidth="1"/>
    <col min="8973" max="9216" width="6.875" style="31"/>
    <col min="9217" max="9228" width="11.625" style="31" customWidth="1"/>
    <col min="9229" max="9472" width="6.875" style="31"/>
    <col min="9473" max="9484" width="11.625" style="31" customWidth="1"/>
    <col min="9485" max="9728" width="6.875" style="31"/>
    <col min="9729" max="9740" width="11.625" style="31" customWidth="1"/>
    <col min="9741" max="9984" width="6.875" style="31"/>
    <col min="9985" max="9996" width="11.625" style="31" customWidth="1"/>
    <col min="9997" max="10240" width="6.875" style="31"/>
    <col min="10241" max="10252" width="11.625" style="31" customWidth="1"/>
    <col min="10253" max="10496" width="6.875" style="31"/>
    <col min="10497" max="10508" width="11.625" style="31" customWidth="1"/>
    <col min="10509" max="10752" width="6.875" style="31"/>
    <col min="10753" max="10764" width="11.625" style="31" customWidth="1"/>
    <col min="10765" max="11008" width="6.875" style="31"/>
    <col min="11009" max="11020" width="11.625" style="31" customWidth="1"/>
    <col min="11021" max="11264" width="6.875" style="31"/>
    <col min="11265" max="11276" width="11.625" style="31" customWidth="1"/>
    <col min="11277" max="11520" width="6.875" style="31"/>
    <col min="11521" max="11532" width="11.625" style="31" customWidth="1"/>
    <col min="11533" max="11776" width="6.875" style="31"/>
    <col min="11777" max="11788" width="11.625" style="31" customWidth="1"/>
    <col min="11789" max="12032" width="6.875" style="31"/>
    <col min="12033" max="12044" width="11.625" style="31" customWidth="1"/>
    <col min="12045" max="12288" width="6.875" style="31"/>
    <col min="12289" max="12300" width="11.625" style="31" customWidth="1"/>
    <col min="12301" max="12544" width="6.875" style="31"/>
    <col min="12545" max="12556" width="11.625" style="31" customWidth="1"/>
    <col min="12557" max="12800" width="6.875" style="31"/>
    <col min="12801" max="12812" width="11.625" style="31" customWidth="1"/>
    <col min="12813" max="13056" width="6.875" style="31"/>
    <col min="13057" max="13068" width="11.625" style="31" customWidth="1"/>
    <col min="13069" max="13312" width="6.875" style="31"/>
    <col min="13313" max="13324" width="11.625" style="31" customWidth="1"/>
    <col min="13325" max="13568" width="6.875" style="31"/>
    <col min="13569" max="13580" width="11.625" style="31" customWidth="1"/>
    <col min="13581" max="13824" width="6.875" style="31"/>
    <col min="13825" max="13836" width="11.625" style="31" customWidth="1"/>
    <col min="13837" max="14080" width="6.875" style="31"/>
    <col min="14081" max="14092" width="11.625" style="31" customWidth="1"/>
    <col min="14093" max="14336" width="6.875" style="31"/>
    <col min="14337" max="14348" width="11.625" style="31" customWidth="1"/>
    <col min="14349" max="14592" width="6.875" style="31"/>
    <col min="14593" max="14604" width="11.625" style="31" customWidth="1"/>
    <col min="14605" max="14848" width="6.875" style="31"/>
    <col min="14849" max="14860" width="11.625" style="31" customWidth="1"/>
    <col min="14861" max="15104" width="6.875" style="31"/>
    <col min="15105" max="15116" width="11.625" style="31" customWidth="1"/>
    <col min="15117" max="15360" width="6.875" style="31"/>
    <col min="15361" max="15372" width="11.625" style="31" customWidth="1"/>
    <col min="15373" max="15616" width="6.875" style="31"/>
    <col min="15617" max="15628" width="11.625" style="31" customWidth="1"/>
    <col min="15629" max="15872" width="6.875" style="31"/>
    <col min="15873" max="15884" width="11.625" style="31" customWidth="1"/>
    <col min="15885" max="16128" width="6.875" style="31"/>
    <col min="16129" max="16140" width="11.625" style="31" customWidth="1"/>
    <col min="16141" max="16384" width="6.875" style="31"/>
  </cols>
  <sheetData>
    <row r="1" ht="27" customHeight="1" spans="1:12">
      <c r="A1" s="33" t="s">
        <v>511</v>
      </c>
      <c r="L1" s="160"/>
    </row>
    <row r="2" ht="42" customHeight="1" spans="1:12">
      <c r="A2" s="150" t="s">
        <v>512</v>
      </c>
      <c r="B2" s="150"/>
      <c r="C2" s="150"/>
      <c r="D2" s="150"/>
      <c r="E2" s="150"/>
      <c r="F2" s="150"/>
      <c r="G2" s="137"/>
      <c r="H2" s="137"/>
      <c r="I2" s="137"/>
      <c r="J2" s="137"/>
      <c r="K2" s="137"/>
      <c r="L2" s="137"/>
    </row>
    <row r="3" ht="20.1" customHeight="1" spans="1:12">
      <c r="A3" s="151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ht="20.1" customHeight="1" spans="1:11">
      <c r="A4" s="152"/>
      <c r="B4" s="152"/>
      <c r="C4" s="152"/>
      <c r="D4" s="152"/>
      <c r="E4" s="152"/>
      <c r="F4" s="64" t="s">
        <v>313</v>
      </c>
      <c r="G4" s="152"/>
      <c r="H4" s="152"/>
      <c r="I4" s="152"/>
      <c r="J4" s="152"/>
      <c r="K4" s="152"/>
    </row>
    <row r="5" ht="25.5" customHeight="1" spans="1:6">
      <c r="A5" s="71" t="s">
        <v>348</v>
      </c>
      <c r="B5" s="71"/>
      <c r="C5" s="71"/>
      <c r="D5" s="71"/>
      <c r="E5" s="71"/>
      <c r="F5" s="71"/>
    </row>
    <row r="6" ht="32" customHeight="1" spans="1:6">
      <c r="A6" s="153" t="s">
        <v>318</v>
      </c>
      <c r="B6" s="88" t="s">
        <v>513</v>
      </c>
      <c r="C6" s="105" t="s">
        <v>514</v>
      </c>
      <c r="D6" s="105"/>
      <c r="E6" s="154"/>
      <c r="F6" s="105" t="s">
        <v>515</v>
      </c>
    </row>
    <row r="7" ht="33.75" customHeight="1" spans="1:6">
      <c r="A7" s="155"/>
      <c r="B7" s="42"/>
      <c r="C7" s="156" t="s">
        <v>353</v>
      </c>
      <c r="D7" s="157" t="s">
        <v>516</v>
      </c>
      <c r="E7" s="158" t="s">
        <v>517</v>
      </c>
      <c r="F7" s="142"/>
    </row>
    <row r="8" ht="30" customHeight="1" spans="1:6">
      <c r="A8" s="147">
        <f>C8+F8</f>
        <v>40</v>
      </c>
      <c r="B8" s="148"/>
      <c r="C8" s="159">
        <v>12</v>
      </c>
      <c r="D8" s="146"/>
      <c r="E8" s="147">
        <v>12</v>
      </c>
      <c r="F8" s="148">
        <v>28</v>
      </c>
    </row>
    <row r="9" ht="22.5" customHeight="1" spans="2:12">
      <c r="B9" s="34"/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J10" s="34"/>
      <c r="K10" s="34"/>
      <c r="L10" s="34"/>
    </row>
    <row r="11" customHeight="1" spans="7:12">
      <c r="G11" s="34"/>
      <c r="H11" s="34"/>
      <c r="I11" s="34"/>
      <c r="J11" s="34"/>
      <c r="K11" s="34"/>
      <c r="L11" s="34"/>
    </row>
    <row r="12" customHeight="1" spans="7:12">
      <c r="G12" s="34"/>
      <c r="H12" s="34"/>
      <c r="I12" s="34"/>
      <c r="L12" s="34"/>
    </row>
    <row r="13" customHeight="1" spans="6:11">
      <c r="F13" s="34"/>
      <c r="G13" s="34"/>
      <c r="H13" s="34"/>
      <c r="I13" s="34"/>
      <c r="J13" s="34"/>
      <c r="K13" s="34"/>
    </row>
    <row r="14" customHeight="1" spans="4:9">
      <c r="D14" s="34"/>
      <c r="G14" s="34"/>
      <c r="H14" s="34"/>
      <c r="I14" s="34"/>
    </row>
    <row r="15" customHeight="1" spans="10:10">
      <c r="J15" s="34"/>
    </row>
    <row r="16" customHeight="1" spans="11:12">
      <c r="K16" s="34"/>
      <c r="L16" s="34"/>
    </row>
    <row r="20" customHeight="1" spans="8:8">
      <c r="H20" s="34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7" sqref="C17"/>
    </sheetView>
  </sheetViews>
  <sheetFormatPr defaultColWidth="6.875" defaultRowHeight="12.75" customHeight="1" outlineLevelCol="4"/>
  <cols>
    <col min="1" max="1" width="19.5" style="31" customWidth="1"/>
    <col min="2" max="2" width="52.5" style="31" customWidth="1"/>
    <col min="3" max="5" width="18.25" style="31" customWidth="1"/>
    <col min="6" max="256" width="6.875" style="31"/>
    <col min="257" max="257" width="19.5" style="31" customWidth="1"/>
    <col min="258" max="258" width="52.5" style="31" customWidth="1"/>
    <col min="259" max="261" width="18.25" style="31" customWidth="1"/>
    <col min="262" max="512" width="6.875" style="31"/>
    <col min="513" max="513" width="19.5" style="31" customWidth="1"/>
    <col min="514" max="514" width="52.5" style="31" customWidth="1"/>
    <col min="515" max="517" width="18.25" style="31" customWidth="1"/>
    <col min="518" max="768" width="6.875" style="31"/>
    <col min="769" max="769" width="19.5" style="31" customWidth="1"/>
    <col min="770" max="770" width="52.5" style="31" customWidth="1"/>
    <col min="771" max="773" width="18.25" style="31" customWidth="1"/>
    <col min="774" max="1024" width="6.875" style="31"/>
    <col min="1025" max="1025" width="19.5" style="31" customWidth="1"/>
    <col min="1026" max="1026" width="52.5" style="31" customWidth="1"/>
    <col min="1027" max="1029" width="18.25" style="31" customWidth="1"/>
    <col min="1030" max="1280" width="6.875" style="31"/>
    <col min="1281" max="1281" width="19.5" style="31" customWidth="1"/>
    <col min="1282" max="1282" width="52.5" style="31" customWidth="1"/>
    <col min="1283" max="1285" width="18.25" style="31" customWidth="1"/>
    <col min="1286" max="1536" width="6.875" style="31"/>
    <col min="1537" max="1537" width="19.5" style="31" customWidth="1"/>
    <col min="1538" max="1538" width="52.5" style="31" customWidth="1"/>
    <col min="1539" max="1541" width="18.25" style="31" customWidth="1"/>
    <col min="1542" max="1792" width="6.875" style="31"/>
    <col min="1793" max="1793" width="19.5" style="31" customWidth="1"/>
    <col min="1794" max="1794" width="52.5" style="31" customWidth="1"/>
    <col min="1795" max="1797" width="18.25" style="31" customWidth="1"/>
    <col min="1798" max="2048" width="6.875" style="31"/>
    <col min="2049" max="2049" width="19.5" style="31" customWidth="1"/>
    <col min="2050" max="2050" width="52.5" style="31" customWidth="1"/>
    <col min="2051" max="2053" width="18.25" style="31" customWidth="1"/>
    <col min="2054" max="2304" width="6.875" style="31"/>
    <col min="2305" max="2305" width="19.5" style="31" customWidth="1"/>
    <col min="2306" max="2306" width="52.5" style="31" customWidth="1"/>
    <col min="2307" max="2309" width="18.25" style="31" customWidth="1"/>
    <col min="2310" max="2560" width="6.875" style="31"/>
    <col min="2561" max="2561" width="19.5" style="31" customWidth="1"/>
    <col min="2562" max="2562" width="52.5" style="31" customWidth="1"/>
    <col min="2563" max="2565" width="18.25" style="31" customWidth="1"/>
    <col min="2566" max="2816" width="6.875" style="31"/>
    <col min="2817" max="2817" width="19.5" style="31" customWidth="1"/>
    <col min="2818" max="2818" width="52.5" style="31" customWidth="1"/>
    <col min="2819" max="2821" width="18.25" style="31" customWidth="1"/>
    <col min="2822" max="3072" width="6.875" style="31"/>
    <col min="3073" max="3073" width="19.5" style="31" customWidth="1"/>
    <col min="3074" max="3074" width="52.5" style="31" customWidth="1"/>
    <col min="3075" max="3077" width="18.25" style="31" customWidth="1"/>
    <col min="3078" max="3328" width="6.875" style="31"/>
    <col min="3329" max="3329" width="19.5" style="31" customWidth="1"/>
    <col min="3330" max="3330" width="52.5" style="31" customWidth="1"/>
    <col min="3331" max="3333" width="18.25" style="31" customWidth="1"/>
    <col min="3334" max="3584" width="6.875" style="31"/>
    <col min="3585" max="3585" width="19.5" style="31" customWidth="1"/>
    <col min="3586" max="3586" width="52.5" style="31" customWidth="1"/>
    <col min="3587" max="3589" width="18.25" style="31" customWidth="1"/>
    <col min="3590" max="3840" width="6.875" style="31"/>
    <col min="3841" max="3841" width="19.5" style="31" customWidth="1"/>
    <col min="3842" max="3842" width="52.5" style="31" customWidth="1"/>
    <col min="3843" max="3845" width="18.25" style="31" customWidth="1"/>
    <col min="3846" max="4096" width="6.875" style="31"/>
    <col min="4097" max="4097" width="19.5" style="31" customWidth="1"/>
    <col min="4098" max="4098" width="52.5" style="31" customWidth="1"/>
    <col min="4099" max="4101" width="18.25" style="31" customWidth="1"/>
    <col min="4102" max="4352" width="6.875" style="31"/>
    <col min="4353" max="4353" width="19.5" style="31" customWidth="1"/>
    <col min="4354" max="4354" width="52.5" style="31" customWidth="1"/>
    <col min="4355" max="4357" width="18.25" style="31" customWidth="1"/>
    <col min="4358" max="4608" width="6.875" style="31"/>
    <col min="4609" max="4609" width="19.5" style="31" customWidth="1"/>
    <col min="4610" max="4610" width="52.5" style="31" customWidth="1"/>
    <col min="4611" max="4613" width="18.25" style="31" customWidth="1"/>
    <col min="4614" max="4864" width="6.875" style="31"/>
    <col min="4865" max="4865" width="19.5" style="31" customWidth="1"/>
    <col min="4866" max="4866" width="52.5" style="31" customWidth="1"/>
    <col min="4867" max="4869" width="18.25" style="31" customWidth="1"/>
    <col min="4870" max="5120" width="6.875" style="31"/>
    <col min="5121" max="5121" width="19.5" style="31" customWidth="1"/>
    <col min="5122" max="5122" width="52.5" style="31" customWidth="1"/>
    <col min="5123" max="5125" width="18.25" style="31" customWidth="1"/>
    <col min="5126" max="5376" width="6.875" style="31"/>
    <col min="5377" max="5377" width="19.5" style="31" customWidth="1"/>
    <col min="5378" max="5378" width="52.5" style="31" customWidth="1"/>
    <col min="5379" max="5381" width="18.25" style="31" customWidth="1"/>
    <col min="5382" max="5632" width="6.875" style="31"/>
    <col min="5633" max="5633" width="19.5" style="31" customWidth="1"/>
    <col min="5634" max="5634" width="52.5" style="31" customWidth="1"/>
    <col min="5635" max="5637" width="18.25" style="31" customWidth="1"/>
    <col min="5638" max="5888" width="6.875" style="31"/>
    <col min="5889" max="5889" width="19.5" style="31" customWidth="1"/>
    <col min="5890" max="5890" width="52.5" style="31" customWidth="1"/>
    <col min="5891" max="5893" width="18.25" style="31" customWidth="1"/>
    <col min="5894" max="6144" width="6.875" style="31"/>
    <col min="6145" max="6145" width="19.5" style="31" customWidth="1"/>
    <col min="6146" max="6146" width="52.5" style="31" customWidth="1"/>
    <col min="6147" max="6149" width="18.25" style="31" customWidth="1"/>
    <col min="6150" max="6400" width="6.875" style="31"/>
    <col min="6401" max="6401" width="19.5" style="31" customWidth="1"/>
    <col min="6402" max="6402" width="52.5" style="31" customWidth="1"/>
    <col min="6403" max="6405" width="18.25" style="31" customWidth="1"/>
    <col min="6406" max="6656" width="6.875" style="31"/>
    <col min="6657" max="6657" width="19.5" style="31" customWidth="1"/>
    <col min="6658" max="6658" width="52.5" style="31" customWidth="1"/>
    <col min="6659" max="6661" width="18.25" style="31" customWidth="1"/>
    <col min="6662" max="6912" width="6.875" style="31"/>
    <col min="6913" max="6913" width="19.5" style="31" customWidth="1"/>
    <col min="6914" max="6914" width="52.5" style="31" customWidth="1"/>
    <col min="6915" max="6917" width="18.25" style="31" customWidth="1"/>
    <col min="6918" max="7168" width="6.875" style="31"/>
    <col min="7169" max="7169" width="19.5" style="31" customWidth="1"/>
    <col min="7170" max="7170" width="52.5" style="31" customWidth="1"/>
    <col min="7171" max="7173" width="18.25" style="31" customWidth="1"/>
    <col min="7174" max="7424" width="6.875" style="31"/>
    <col min="7425" max="7425" width="19.5" style="31" customWidth="1"/>
    <col min="7426" max="7426" width="52.5" style="31" customWidth="1"/>
    <col min="7427" max="7429" width="18.25" style="31" customWidth="1"/>
    <col min="7430" max="7680" width="6.875" style="31"/>
    <col min="7681" max="7681" width="19.5" style="31" customWidth="1"/>
    <col min="7682" max="7682" width="52.5" style="31" customWidth="1"/>
    <col min="7683" max="7685" width="18.25" style="31" customWidth="1"/>
    <col min="7686" max="7936" width="6.875" style="31"/>
    <col min="7937" max="7937" width="19.5" style="31" customWidth="1"/>
    <col min="7938" max="7938" width="52.5" style="31" customWidth="1"/>
    <col min="7939" max="7941" width="18.25" style="31" customWidth="1"/>
    <col min="7942" max="8192" width="6.875" style="31"/>
    <col min="8193" max="8193" width="19.5" style="31" customWidth="1"/>
    <col min="8194" max="8194" width="52.5" style="31" customWidth="1"/>
    <col min="8195" max="8197" width="18.25" style="31" customWidth="1"/>
    <col min="8198" max="8448" width="6.875" style="31"/>
    <col min="8449" max="8449" width="19.5" style="31" customWidth="1"/>
    <col min="8450" max="8450" width="52.5" style="31" customWidth="1"/>
    <col min="8451" max="8453" width="18.25" style="31" customWidth="1"/>
    <col min="8454" max="8704" width="6.875" style="31"/>
    <col min="8705" max="8705" width="19.5" style="31" customWidth="1"/>
    <col min="8706" max="8706" width="52.5" style="31" customWidth="1"/>
    <col min="8707" max="8709" width="18.25" style="31" customWidth="1"/>
    <col min="8710" max="8960" width="6.875" style="31"/>
    <col min="8961" max="8961" width="19.5" style="31" customWidth="1"/>
    <col min="8962" max="8962" width="52.5" style="31" customWidth="1"/>
    <col min="8963" max="8965" width="18.25" style="31" customWidth="1"/>
    <col min="8966" max="9216" width="6.875" style="31"/>
    <col min="9217" max="9217" width="19.5" style="31" customWidth="1"/>
    <col min="9218" max="9218" width="52.5" style="31" customWidth="1"/>
    <col min="9219" max="9221" width="18.25" style="31" customWidth="1"/>
    <col min="9222" max="9472" width="6.875" style="31"/>
    <col min="9473" max="9473" width="19.5" style="31" customWidth="1"/>
    <col min="9474" max="9474" width="52.5" style="31" customWidth="1"/>
    <col min="9475" max="9477" width="18.25" style="31" customWidth="1"/>
    <col min="9478" max="9728" width="6.875" style="31"/>
    <col min="9729" max="9729" width="19.5" style="31" customWidth="1"/>
    <col min="9730" max="9730" width="52.5" style="31" customWidth="1"/>
    <col min="9731" max="9733" width="18.25" style="31" customWidth="1"/>
    <col min="9734" max="9984" width="6.875" style="31"/>
    <col min="9985" max="9985" width="19.5" style="31" customWidth="1"/>
    <col min="9986" max="9986" width="52.5" style="31" customWidth="1"/>
    <col min="9987" max="9989" width="18.25" style="31" customWidth="1"/>
    <col min="9990" max="10240" width="6.875" style="31"/>
    <col min="10241" max="10241" width="19.5" style="31" customWidth="1"/>
    <col min="10242" max="10242" width="52.5" style="31" customWidth="1"/>
    <col min="10243" max="10245" width="18.25" style="31" customWidth="1"/>
    <col min="10246" max="10496" width="6.875" style="31"/>
    <col min="10497" max="10497" width="19.5" style="31" customWidth="1"/>
    <col min="10498" max="10498" width="52.5" style="31" customWidth="1"/>
    <col min="10499" max="10501" width="18.25" style="31" customWidth="1"/>
    <col min="10502" max="10752" width="6.875" style="31"/>
    <col min="10753" max="10753" width="19.5" style="31" customWidth="1"/>
    <col min="10754" max="10754" width="52.5" style="31" customWidth="1"/>
    <col min="10755" max="10757" width="18.25" style="31" customWidth="1"/>
    <col min="10758" max="11008" width="6.875" style="31"/>
    <col min="11009" max="11009" width="19.5" style="31" customWidth="1"/>
    <col min="11010" max="11010" width="52.5" style="31" customWidth="1"/>
    <col min="11011" max="11013" width="18.25" style="31" customWidth="1"/>
    <col min="11014" max="11264" width="6.875" style="31"/>
    <col min="11265" max="11265" width="19.5" style="31" customWidth="1"/>
    <col min="11266" max="11266" width="52.5" style="31" customWidth="1"/>
    <col min="11267" max="11269" width="18.25" style="31" customWidth="1"/>
    <col min="11270" max="11520" width="6.875" style="31"/>
    <col min="11521" max="11521" width="19.5" style="31" customWidth="1"/>
    <col min="11522" max="11522" width="52.5" style="31" customWidth="1"/>
    <col min="11523" max="11525" width="18.25" style="31" customWidth="1"/>
    <col min="11526" max="11776" width="6.875" style="31"/>
    <col min="11777" max="11777" width="19.5" style="31" customWidth="1"/>
    <col min="11778" max="11778" width="52.5" style="31" customWidth="1"/>
    <col min="11779" max="11781" width="18.25" style="31" customWidth="1"/>
    <col min="11782" max="12032" width="6.875" style="31"/>
    <col min="12033" max="12033" width="19.5" style="31" customWidth="1"/>
    <col min="12034" max="12034" width="52.5" style="31" customWidth="1"/>
    <col min="12035" max="12037" width="18.25" style="31" customWidth="1"/>
    <col min="12038" max="12288" width="6.875" style="31"/>
    <col min="12289" max="12289" width="19.5" style="31" customWidth="1"/>
    <col min="12290" max="12290" width="52.5" style="31" customWidth="1"/>
    <col min="12291" max="12293" width="18.25" style="31" customWidth="1"/>
    <col min="12294" max="12544" width="6.875" style="31"/>
    <col min="12545" max="12545" width="19.5" style="31" customWidth="1"/>
    <col min="12546" max="12546" width="52.5" style="31" customWidth="1"/>
    <col min="12547" max="12549" width="18.25" style="31" customWidth="1"/>
    <col min="12550" max="12800" width="6.875" style="31"/>
    <col min="12801" max="12801" width="19.5" style="31" customWidth="1"/>
    <col min="12802" max="12802" width="52.5" style="31" customWidth="1"/>
    <col min="12803" max="12805" width="18.25" style="31" customWidth="1"/>
    <col min="12806" max="13056" width="6.875" style="31"/>
    <col min="13057" max="13057" width="19.5" style="31" customWidth="1"/>
    <col min="13058" max="13058" width="52.5" style="31" customWidth="1"/>
    <col min="13059" max="13061" width="18.25" style="31" customWidth="1"/>
    <col min="13062" max="13312" width="6.875" style="31"/>
    <col min="13313" max="13313" width="19.5" style="31" customWidth="1"/>
    <col min="13314" max="13314" width="52.5" style="31" customWidth="1"/>
    <col min="13315" max="13317" width="18.25" style="31" customWidth="1"/>
    <col min="13318" max="13568" width="6.875" style="31"/>
    <col min="13569" max="13569" width="19.5" style="31" customWidth="1"/>
    <col min="13570" max="13570" width="52.5" style="31" customWidth="1"/>
    <col min="13571" max="13573" width="18.25" style="31" customWidth="1"/>
    <col min="13574" max="13824" width="6.875" style="31"/>
    <col min="13825" max="13825" width="19.5" style="31" customWidth="1"/>
    <col min="13826" max="13826" width="52.5" style="31" customWidth="1"/>
    <col min="13827" max="13829" width="18.25" style="31" customWidth="1"/>
    <col min="13830" max="14080" width="6.875" style="31"/>
    <col min="14081" max="14081" width="19.5" style="31" customWidth="1"/>
    <col min="14082" max="14082" width="52.5" style="31" customWidth="1"/>
    <col min="14083" max="14085" width="18.25" style="31" customWidth="1"/>
    <col min="14086" max="14336" width="6.875" style="31"/>
    <col min="14337" max="14337" width="19.5" style="31" customWidth="1"/>
    <col min="14338" max="14338" width="52.5" style="31" customWidth="1"/>
    <col min="14339" max="14341" width="18.25" style="31" customWidth="1"/>
    <col min="14342" max="14592" width="6.875" style="31"/>
    <col min="14593" max="14593" width="19.5" style="31" customWidth="1"/>
    <col min="14594" max="14594" width="52.5" style="31" customWidth="1"/>
    <col min="14595" max="14597" width="18.25" style="31" customWidth="1"/>
    <col min="14598" max="14848" width="6.875" style="31"/>
    <col min="14849" max="14849" width="19.5" style="31" customWidth="1"/>
    <col min="14850" max="14850" width="52.5" style="31" customWidth="1"/>
    <col min="14851" max="14853" width="18.25" style="31" customWidth="1"/>
    <col min="14854" max="15104" width="6.875" style="31"/>
    <col min="15105" max="15105" width="19.5" style="31" customWidth="1"/>
    <col min="15106" max="15106" width="52.5" style="31" customWidth="1"/>
    <col min="15107" max="15109" width="18.25" style="31" customWidth="1"/>
    <col min="15110" max="15360" width="6.875" style="31"/>
    <col min="15361" max="15361" width="19.5" style="31" customWidth="1"/>
    <col min="15362" max="15362" width="52.5" style="31" customWidth="1"/>
    <col min="15363" max="15365" width="18.25" style="31" customWidth="1"/>
    <col min="15366" max="15616" width="6.875" style="31"/>
    <col min="15617" max="15617" width="19.5" style="31" customWidth="1"/>
    <col min="15618" max="15618" width="52.5" style="31" customWidth="1"/>
    <col min="15619" max="15621" width="18.25" style="31" customWidth="1"/>
    <col min="15622" max="15872" width="6.875" style="31"/>
    <col min="15873" max="15873" width="19.5" style="31" customWidth="1"/>
    <col min="15874" max="15874" width="52.5" style="31" customWidth="1"/>
    <col min="15875" max="15877" width="18.25" style="31" customWidth="1"/>
    <col min="15878" max="16128" width="6.875" style="31"/>
    <col min="16129" max="16129" width="19.5" style="31" customWidth="1"/>
    <col min="16130" max="16130" width="52.5" style="31" customWidth="1"/>
    <col min="16131" max="16133" width="18.25" style="31" customWidth="1"/>
    <col min="16134" max="16384" width="6.875" style="31"/>
  </cols>
  <sheetData>
    <row r="1" ht="20.1" customHeight="1" spans="1:5">
      <c r="A1" s="33" t="s">
        <v>518</v>
      </c>
      <c r="E1" s="135"/>
    </row>
    <row r="2" ht="42.75" customHeight="1" spans="1:5">
      <c r="A2" s="136" t="s">
        <v>519</v>
      </c>
      <c r="B2" s="137"/>
      <c r="C2" s="137"/>
      <c r="D2" s="137"/>
      <c r="E2" s="137"/>
    </row>
    <row r="3" ht="20.1" customHeight="1" spans="1:5">
      <c r="A3" s="137"/>
      <c r="B3" s="137"/>
      <c r="C3" s="137"/>
      <c r="D3" s="137"/>
      <c r="E3" s="137"/>
    </row>
    <row r="4" ht="20.1" customHeight="1" spans="1:5">
      <c r="A4" s="138"/>
      <c r="B4" s="139"/>
      <c r="C4" s="139"/>
      <c r="D4" s="139"/>
      <c r="E4" s="140" t="s">
        <v>313</v>
      </c>
    </row>
    <row r="5" ht="20.1" customHeight="1" spans="1:5">
      <c r="A5" s="71" t="s">
        <v>346</v>
      </c>
      <c r="B5" s="141" t="s">
        <v>352</v>
      </c>
      <c r="C5" s="71" t="s">
        <v>520</v>
      </c>
      <c r="D5" s="71"/>
      <c r="E5" s="71"/>
    </row>
    <row r="6" ht="20.1" customHeight="1" spans="1:5">
      <c r="A6" s="142"/>
      <c r="B6" s="142"/>
      <c r="C6" s="143" t="s">
        <v>318</v>
      </c>
      <c r="D6" s="143" t="s">
        <v>354</v>
      </c>
      <c r="E6" s="143" t="s">
        <v>355</v>
      </c>
    </row>
    <row r="7" ht="20.1" customHeight="1" spans="1:5">
      <c r="A7" s="144" t="s">
        <v>521</v>
      </c>
      <c r="B7" s="145" t="s">
        <v>522</v>
      </c>
      <c r="C7" s="146">
        <v>32.55</v>
      </c>
      <c r="D7" s="147"/>
      <c r="E7" s="148">
        <v>32.55</v>
      </c>
    </row>
    <row r="8" ht="20.25" customHeight="1" spans="1:5">
      <c r="A8" s="149"/>
      <c r="B8" s="34"/>
      <c r="C8" s="34"/>
      <c r="D8" s="34"/>
      <c r="E8" s="34"/>
    </row>
    <row r="9" ht="20.25" customHeight="1" spans="1:5">
      <c r="A9" s="34"/>
      <c r="B9" s="34"/>
      <c r="C9" s="34"/>
      <c r="D9" s="34"/>
      <c r="E9" s="34"/>
    </row>
    <row r="10" customHeight="1" spans="1:5">
      <c r="A10" s="34"/>
      <c r="B10" s="34"/>
      <c r="C10" s="34"/>
      <c r="E10" s="34"/>
    </row>
    <row r="11" customHeight="1" spans="1:5">
      <c r="A11" s="34"/>
      <c r="B11" s="34"/>
      <c r="C11" s="34"/>
      <c r="D11" s="34"/>
      <c r="E11" s="34"/>
    </row>
    <row r="12" customHeight="1" spans="1:5">
      <c r="A12" s="34"/>
      <c r="B12" s="34"/>
      <c r="C12" s="34"/>
      <c r="E12" s="34"/>
    </row>
    <row r="13" customHeight="1" spans="1:5">
      <c r="A13" s="34"/>
      <c r="B13" s="34"/>
      <c r="D13" s="34"/>
      <c r="E13" s="34"/>
    </row>
    <row r="14" customHeight="1" spans="1:5">
      <c r="A14" s="34"/>
      <c r="E14" s="34"/>
    </row>
    <row r="15" customHeight="1" spans="2:2">
      <c r="B15" s="34"/>
    </row>
    <row r="16" customHeight="1" spans="2:2">
      <c r="B16" s="34"/>
    </row>
    <row r="17" customHeight="1" spans="2:2">
      <c r="B17" s="34"/>
    </row>
    <row r="18" customHeight="1" spans="2:2">
      <c r="B18" s="34"/>
    </row>
    <row r="19" customHeight="1" spans="2:2">
      <c r="B19" s="34"/>
    </row>
    <row r="20" customHeight="1" spans="2:2">
      <c r="B20" s="34"/>
    </row>
    <row r="22" customHeight="1" spans="2:2">
      <c r="B22" s="34"/>
    </row>
    <row r="23" customHeight="1" spans="2:2">
      <c r="B23" s="34"/>
    </row>
    <row r="25" customHeight="1" spans="2:2">
      <c r="B25" s="34"/>
    </row>
    <row r="26" customHeight="1" spans="2:2">
      <c r="B26" s="34"/>
    </row>
    <row r="27" customHeight="1" spans="4:4">
      <c r="D27" s="34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7" workbookViewId="0">
      <selection activeCell="A7" sqref="A7"/>
    </sheetView>
  </sheetViews>
  <sheetFormatPr defaultColWidth="6.875" defaultRowHeight="20.1" customHeight="1"/>
  <cols>
    <col min="1" max="1" width="34.5" style="31" customWidth="1"/>
    <col min="2" max="4" width="34.5" style="92" customWidth="1"/>
    <col min="5" max="159" width="6.75" style="31" customWidth="1"/>
    <col min="160" max="256" width="6.875" style="31"/>
    <col min="257" max="260" width="34.5" style="31" customWidth="1"/>
    <col min="261" max="415" width="6.75" style="31" customWidth="1"/>
    <col min="416" max="512" width="6.875" style="31"/>
    <col min="513" max="516" width="34.5" style="31" customWidth="1"/>
    <col min="517" max="671" width="6.75" style="31" customWidth="1"/>
    <col min="672" max="768" width="6.875" style="31"/>
    <col min="769" max="772" width="34.5" style="31" customWidth="1"/>
    <col min="773" max="927" width="6.75" style="31" customWidth="1"/>
    <col min="928" max="1024" width="6.875" style="31"/>
    <col min="1025" max="1028" width="34.5" style="31" customWidth="1"/>
    <col min="1029" max="1183" width="6.75" style="31" customWidth="1"/>
    <col min="1184" max="1280" width="6.875" style="31"/>
    <col min="1281" max="1284" width="34.5" style="31" customWidth="1"/>
    <col min="1285" max="1439" width="6.75" style="31" customWidth="1"/>
    <col min="1440" max="1536" width="6.875" style="31"/>
    <col min="1537" max="1540" width="34.5" style="31" customWidth="1"/>
    <col min="1541" max="1695" width="6.75" style="31" customWidth="1"/>
    <col min="1696" max="1792" width="6.875" style="31"/>
    <col min="1793" max="1796" width="34.5" style="31" customWidth="1"/>
    <col min="1797" max="1951" width="6.75" style="31" customWidth="1"/>
    <col min="1952" max="2048" width="6.875" style="31"/>
    <col min="2049" max="2052" width="34.5" style="31" customWidth="1"/>
    <col min="2053" max="2207" width="6.75" style="31" customWidth="1"/>
    <col min="2208" max="2304" width="6.875" style="31"/>
    <col min="2305" max="2308" width="34.5" style="31" customWidth="1"/>
    <col min="2309" max="2463" width="6.75" style="31" customWidth="1"/>
    <col min="2464" max="2560" width="6.875" style="31"/>
    <col min="2561" max="2564" width="34.5" style="31" customWidth="1"/>
    <col min="2565" max="2719" width="6.75" style="31" customWidth="1"/>
    <col min="2720" max="2816" width="6.875" style="31"/>
    <col min="2817" max="2820" width="34.5" style="31" customWidth="1"/>
    <col min="2821" max="2975" width="6.75" style="31" customWidth="1"/>
    <col min="2976" max="3072" width="6.875" style="31"/>
    <col min="3073" max="3076" width="34.5" style="31" customWidth="1"/>
    <col min="3077" max="3231" width="6.75" style="31" customWidth="1"/>
    <col min="3232" max="3328" width="6.875" style="31"/>
    <col min="3329" max="3332" width="34.5" style="31" customWidth="1"/>
    <col min="3333" max="3487" width="6.75" style="31" customWidth="1"/>
    <col min="3488" max="3584" width="6.875" style="31"/>
    <col min="3585" max="3588" width="34.5" style="31" customWidth="1"/>
    <col min="3589" max="3743" width="6.75" style="31" customWidth="1"/>
    <col min="3744" max="3840" width="6.875" style="31"/>
    <col min="3841" max="3844" width="34.5" style="31" customWidth="1"/>
    <col min="3845" max="3999" width="6.75" style="31" customWidth="1"/>
    <col min="4000" max="4096" width="6.875" style="31"/>
    <col min="4097" max="4100" width="34.5" style="31" customWidth="1"/>
    <col min="4101" max="4255" width="6.75" style="31" customWidth="1"/>
    <col min="4256" max="4352" width="6.875" style="31"/>
    <col min="4353" max="4356" width="34.5" style="31" customWidth="1"/>
    <col min="4357" max="4511" width="6.75" style="31" customWidth="1"/>
    <col min="4512" max="4608" width="6.875" style="31"/>
    <col min="4609" max="4612" width="34.5" style="31" customWidth="1"/>
    <col min="4613" max="4767" width="6.75" style="31" customWidth="1"/>
    <col min="4768" max="4864" width="6.875" style="31"/>
    <col min="4865" max="4868" width="34.5" style="31" customWidth="1"/>
    <col min="4869" max="5023" width="6.75" style="31" customWidth="1"/>
    <col min="5024" max="5120" width="6.875" style="31"/>
    <col min="5121" max="5124" width="34.5" style="31" customWidth="1"/>
    <col min="5125" max="5279" width="6.75" style="31" customWidth="1"/>
    <col min="5280" max="5376" width="6.875" style="31"/>
    <col min="5377" max="5380" width="34.5" style="31" customWidth="1"/>
    <col min="5381" max="5535" width="6.75" style="31" customWidth="1"/>
    <col min="5536" max="5632" width="6.875" style="31"/>
    <col min="5633" max="5636" width="34.5" style="31" customWidth="1"/>
    <col min="5637" max="5791" width="6.75" style="31" customWidth="1"/>
    <col min="5792" max="5888" width="6.875" style="31"/>
    <col min="5889" max="5892" width="34.5" style="31" customWidth="1"/>
    <col min="5893" max="6047" width="6.75" style="31" customWidth="1"/>
    <col min="6048" max="6144" width="6.875" style="31"/>
    <col min="6145" max="6148" width="34.5" style="31" customWidth="1"/>
    <col min="6149" max="6303" width="6.75" style="31" customWidth="1"/>
    <col min="6304" max="6400" width="6.875" style="31"/>
    <col min="6401" max="6404" width="34.5" style="31" customWidth="1"/>
    <col min="6405" max="6559" width="6.75" style="31" customWidth="1"/>
    <col min="6560" max="6656" width="6.875" style="31"/>
    <col min="6657" max="6660" width="34.5" style="31" customWidth="1"/>
    <col min="6661" max="6815" width="6.75" style="31" customWidth="1"/>
    <col min="6816" max="6912" width="6.875" style="31"/>
    <col min="6913" max="6916" width="34.5" style="31" customWidth="1"/>
    <col min="6917" max="7071" width="6.75" style="31" customWidth="1"/>
    <col min="7072" max="7168" width="6.875" style="31"/>
    <col min="7169" max="7172" width="34.5" style="31" customWidth="1"/>
    <col min="7173" max="7327" width="6.75" style="31" customWidth="1"/>
    <col min="7328" max="7424" width="6.875" style="31"/>
    <col min="7425" max="7428" width="34.5" style="31" customWidth="1"/>
    <col min="7429" max="7583" width="6.75" style="31" customWidth="1"/>
    <col min="7584" max="7680" width="6.875" style="31"/>
    <col min="7681" max="7684" width="34.5" style="31" customWidth="1"/>
    <col min="7685" max="7839" width="6.75" style="31" customWidth="1"/>
    <col min="7840" max="7936" width="6.875" style="31"/>
    <col min="7937" max="7940" width="34.5" style="31" customWidth="1"/>
    <col min="7941" max="8095" width="6.75" style="31" customWidth="1"/>
    <col min="8096" max="8192" width="6.875" style="31"/>
    <col min="8193" max="8196" width="34.5" style="31" customWidth="1"/>
    <col min="8197" max="8351" width="6.75" style="31" customWidth="1"/>
    <col min="8352" max="8448" width="6.875" style="31"/>
    <col min="8449" max="8452" width="34.5" style="31" customWidth="1"/>
    <col min="8453" max="8607" width="6.75" style="31" customWidth="1"/>
    <col min="8608" max="8704" width="6.875" style="31"/>
    <col min="8705" max="8708" width="34.5" style="31" customWidth="1"/>
    <col min="8709" max="8863" width="6.75" style="31" customWidth="1"/>
    <col min="8864" max="8960" width="6.875" style="31"/>
    <col min="8961" max="8964" width="34.5" style="31" customWidth="1"/>
    <col min="8965" max="9119" width="6.75" style="31" customWidth="1"/>
    <col min="9120" max="9216" width="6.875" style="31"/>
    <col min="9217" max="9220" width="34.5" style="31" customWidth="1"/>
    <col min="9221" max="9375" width="6.75" style="31" customWidth="1"/>
    <col min="9376" max="9472" width="6.875" style="31"/>
    <col min="9473" max="9476" width="34.5" style="31" customWidth="1"/>
    <col min="9477" max="9631" width="6.75" style="31" customWidth="1"/>
    <col min="9632" max="9728" width="6.875" style="31"/>
    <col min="9729" max="9732" width="34.5" style="31" customWidth="1"/>
    <col min="9733" max="9887" width="6.75" style="31" customWidth="1"/>
    <col min="9888" max="9984" width="6.875" style="31"/>
    <col min="9985" max="9988" width="34.5" style="31" customWidth="1"/>
    <col min="9989" max="10143" width="6.75" style="31" customWidth="1"/>
    <col min="10144" max="10240" width="6.875" style="31"/>
    <col min="10241" max="10244" width="34.5" style="31" customWidth="1"/>
    <col min="10245" max="10399" width="6.75" style="31" customWidth="1"/>
    <col min="10400" max="10496" width="6.875" style="31"/>
    <col min="10497" max="10500" width="34.5" style="31" customWidth="1"/>
    <col min="10501" max="10655" width="6.75" style="31" customWidth="1"/>
    <col min="10656" max="10752" width="6.875" style="31"/>
    <col min="10753" max="10756" width="34.5" style="31" customWidth="1"/>
    <col min="10757" max="10911" width="6.75" style="31" customWidth="1"/>
    <col min="10912" max="11008" width="6.875" style="31"/>
    <col min="11009" max="11012" width="34.5" style="31" customWidth="1"/>
    <col min="11013" max="11167" width="6.75" style="31" customWidth="1"/>
    <col min="11168" max="11264" width="6.875" style="31"/>
    <col min="11265" max="11268" width="34.5" style="31" customWidth="1"/>
    <col min="11269" max="11423" width="6.75" style="31" customWidth="1"/>
    <col min="11424" max="11520" width="6.875" style="31"/>
    <col min="11521" max="11524" width="34.5" style="31" customWidth="1"/>
    <col min="11525" max="11679" width="6.75" style="31" customWidth="1"/>
    <col min="11680" max="11776" width="6.875" style="31"/>
    <col min="11777" max="11780" width="34.5" style="31" customWidth="1"/>
    <col min="11781" max="11935" width="6.75" style="31" customWidth="1"/>
    <col min="11936" max="12032" width="6.875" style="31"/>
    <col min="12033" max="12036" width="34.5" style="31" customWidth="1"/>
    <col min="12037" max="12191" width="6.75" style="31" customWidth="1"/>
    <col min="12192" max="12288" width="6.875" style="31"/>
    <col min="12289" max="12292" width="34.5" style="31" customWidth="1"/>
    <col min="12293" max="12447" width="6.75" style="31" customWidth="1"/>
    <col min="12448" max="12544" width="6.875" style="31"/>
    <col min="12545" max="12548" width="34.5" style="31" customWidth="1"/>
    <col min="12549" max="12703" width="6.75" style="31" customWidth="1"/>
    <col min="12704" max="12800" width="6.875" style="31"/>
    <col min="12801" max="12804" width="34.5" style="31" customWidth="1"/>
    <col min="12805" max="12959" width="6.75" style="31" customWidth="1"/>
    <col min="12960" max="13056" width="6.875" style="31"/>
    <col min="13057" max="13060" width="34.5" style="31" customWidth="1"/>
    <col min="13061" max="13215" width="6.75" style="31" customWidth="1"/>
    <col min="13216" max="13312" width="6.875" style="31"/>
    <col min="13313" max="13316" width="34.5" style="31" customWidth="1"/>
    <col min="13317" max="13471" width="6.75" style="31" customWidth="1"/>
    <col min="13472" max="13568" width="6.875" style="31"/>
    <col min="13569" max="13572" width="34.5" style="31" customWidth="1"/>
    <col min="13573" max="13727" width="6.75" style="31" customWidth="1"/>
    <col min="13728" max="13824" width="6.875" style="31"/>
    <col min="13825" max="13828" width="34.5" style="31" customWidth="1"/>
    <col min="13829" max="13983" width="6.75" style="31" customWidth="1"/>
    <col min="13984" max="14080" width="6.875" style="31"/>
    <col min="14081" max="14084" width="34.5" style="31" customWidth="1"/>
    <col min="14085" max="14239" width="6.75" style="31" customWidth="1"/>
    <col min="14240" max="14336" width="6.875" style="31"/>
    <col min="14337" max="14340" width="34.5" style="31" customWidth="1"/>
    <col min="14341" max="14495" width="6.75" style="31" customWidth="1"/>
    <col min="14496" max="14592" width="6.875" style="31"/>
    <col min="14593" max="14596" width="34.5" style="31" customWidth="1"/>
    <col min="14597" max="14751" width="6.75" style="31" customWidth="1"/>
    <col min="14752" max="14848" width="6.875" style="31"/>
    <col min="14849" max="14852" width="34.5" style="31" customWidth="1"/>
    <col min="14853" max="15007" width="6.75" style="31" customWidth="1"/>
    <col min="15008" max="15104" width="6.875" style="31"/>
    <col min="15105" max="15108" width="34.5" style="31" customWidth="1"/>
    <col min="15109" max="15263" width="6.75" style="31" customWidth="1"/>
    <col min="15264" max="15360" width="6.875" style="31"/>
    <col min="15361" max="15364" width="34.5" style="31" customWidth="1"/>
    <col min="15365" max="15519" width="6.75" style="31" customWidth="1"/>
    <col min="15520" max="15616" width="6.875" style="31"/>
    <col min="15617" max="15620" width="34.5" style="31" customWidth="1"/>
    <col min="15621" max="15775" width="6.75" style="31" customWidth="1"/>
    <col min="15776" max="15872" width="6.875" style="31"/>
    <col min="15873" max="15876" width="34.5" style="31" customWidth="1"/>
    <col min="15877" max="16031" width="6.75" style="31" customWidth="1"/>
    <col min="16032" max="16128" width="6.875" style="31"/>
    <col min="16129" max="16132" width="34.5" style="31" customWidth="1"/>
    <col min="16133" max="16287" width="6.75" style="31" customWidth="1"/>
    <col min="16288" max="16384" width="6.875" style="31"/>
  </cols>
  <sheetData>
    <row r="1" customHeight="1" spans="1:251">
      <c r="A1" s="33" t="s">
        <v>523</v>
      </c>
      <c r="B1" s="93"/>
      <c r="C1" s="94"/>
      <c r="D1" s="95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  <c r="CM1" s="96"/>
      <c r="CN1" s="96"/>
      <c r="CO1" s="96"/>
      <c r="CP1" s="96"/>
      <c r="CQ1" s="96"/>
      <c r="CR1" s="96"/>
      <c r="CS1" s="96"/>
      <c r="CT1" s="96"/>
      <c r="CU1" s="96"/>
      <c r="CV1" s="96"/>
      <c r="CW1" s="96"/>
      <c r="CX1" s="96"/>
      <c r="CY1" s="96"/>
      <c r="CZ1" s="96"/>
      <c r="DA1" s="96"/>
      <c r="DB1" s="96"/>
      <c r="DC1" s="96"/>
      <c r="DD1" s="96"/>
      <c r="DE1" s="96"/>
      <c r="DF1" s="96"/>
      <c r="DG1" s="96"/>
      <c r="DH1" s="96"/>
      <c r="DI1" s="96"/>
      <c r="DJ1" s="96"/>
      <c r="DK1" s="96"/>
      <c r="DL1" s="96"/>
      <c r="DM1" s="96"/>
      <c r="DN1" s="96"/>
      <c r="DO1" s="96"/>
      <c r="DP1" s="96"/>
      <c r="DQ1" s="96"/>
      <c r="DR1" s="96"/>
      <c r="DS1" s="96"/>
      <c r="DT1" s="96"/>
      <c r="DU1" s="96"/>
      <c r="DV1" s="96"/>
      <c r="DW1" s="96"/>
      <c r="DX1" s="96"/>
      <c r="DY1" s="96"/>
      <c r="DZ1" s="96"/>
      <c r="EA1" s="96"/>
      <c r="EB1" s="96"/>
      <c r="EC1" s="96"/>
      <c r="ED1" s="96"/>
      <c r="EE1" s="96"/>
      <c r="EF1" s="96"/>
      <c r="EG1" s="96"/>
      <c r="EH1" s="96"/>
      <c r="EI1" s="96"/>
      <c r="EJ1" s="96"/>
      <c r="EK1" s="96"/>
      <c r="EL1" s="96"/>
      <c r="EM1" s="96"/>
      <c r="EN1" s="96"/>
      <c r="EO1" s="96"/>
      <c r="EP1" s="96"/>
      <c r="EQ1" s="96"/>
      <c r="ER1" s="96"/>
      <c r="ES1" s="96"/>
      <c r="ET1" s="96"/>
      <c r="EU1" s="96"/>
      <c r="EV1" s="96"/>
      <c r="EW1" s="96"/>
      <c r="EX1" s="96"/>
      <c r="EY1" s="96"/>
      <c r="EZ1" s="96"/>
      <c r="FA1" s="96"/>
      <c r="FB1" s="96"/>
      <c r="FC1" s="96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</row>
    <row r="2" ht="38.25" customHeight="1" spans="1:251">
      <c r="A2" s="97" t="s">
        <v>524</v>
      </c>
      <c r="B2" s="98"/>
      <c r="C2" s="99"/>
      <c r="D2" s="98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96"/>
      <c r="EV2" s="96"/>
      <c r="EW2" s="96"/>
      <c r="EX2" s="96"/>
      <c r="EY2" s="96"/>
      <c r="EZ2" s="96"/>
      <c r="FA2" s="96"/>
      <c r="FB2" s="96"/>
      <c r="FC2" s="96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ht="12.75" customHeight="1" spans="1:251">
      <c r="A3" s="100"/>
      <c r="B3" s="98"/>
      <c r="C3" s="99"/>
      <c r="D3" s="98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6"/>
      <c r="BV3" s="96"/>
      <c r="BW3" s="96"/>
      <c r="BX3" s="96"/>
      <c r="BY3" s="96"/>
      <c r="BZ3" s="96"/>
      <c r="CA3" s="96"/>
      <c r="CB3" s="96"/>
      <c r="CC3" s="96"/>
      <c r="CD3" s="96"/>
      <c r="CE3" s="96"/>
      <c r="CF3" s="96"/>
      <c r="CG3" s="96"/>
      <c r="CH3" s="96"/>
      <c r="CI3" s="96"/>
      <c r="CJ3" s="96"/>
      <c r="CK3" s="96"/>
      <c r="CL3" s="96"/>
      <c r="CM3" s="96"/>
      <c r="CN3" s="96"/>
      <c r="CO3" s="96"/>
      <c r="CP3" s="96"/>
      <c r="CQ3" s="96"/>
      <c r="CR3" s="96"/>
      <c r="CS3" s="96"/>
      <c r="CT3" s="96"/>
      <c r="CU3" s="96"/>
      <c r="CV3" s="96"/>
      <c r="CW3" s="96"/>
      <c r="CX3" s="96"/>
      <c r="CY3" s="96"/>
      <c r="CZ3" s="96"/>
      <c r="DA3" s="96"/>
      <c r="DB3" s="96"/>
      <c r="DC3" s="96"/>
      <c r="DD3" s="96"/>
      <c r="DE3" s="96"/>
      <c r="DF3" s="96"/>
      <c r="DG3" s="96"/>
      <c r="DH3" s="96"/>
      <c r="DI3" s="96"/>
      <c r="DJ3" s="96"/>
      <c r="DK3" s="96"/>
      <c r="DL3" s="96"/>
      <c r="DM3" s="96"/>
      <c r="DN3" s="96"/>
      <c r="DO3" s="96"/>
      <c r="DP3" s="96"/>
      <c r="DQ3" s="96"/>
      <c r="DR3" s="96"/>
      <c r="DS3" s="96"/>
      <c r="DT3" s="96"/>
      <c r="DU3" s="96"/>
      <c r="DV3" s="96"/>
      <c r="DW3" s="96"/>
      <c r="DX3" s="96"/>
      <c r="DY3" s="96"/>
      <c r="DZ3" s="96"/>
      <c r="EA3" s="96"/>
      <c r="EB3" s="96"/>
      <c r="EC3" s="96"/>
      <c r="ED3" s="96"/>
      <c r="EE3" s="96"/>
      <c r="EF3" s="96"/>
      <c r="EG3" s="96"/>
      <c r="EH3" s="96"/>
      <c r="EI3" s="96"/>
      <c r="EJ3" s="96"/>
      <c r="EK3" s="96"/>
      <c r="EL3" s="96"/>
      <c r="EM3" s="96"/>
      <c r="EN3" s="96"/>
      <c r="EO3" s="96"/>
      <c r="EP3" s="96"/>
      <c r="EQ3" s="96"/>
      <c r="ER3" s="96"/>
      <c r="ES3" s="96"/>
      <c r="ET3" s="96"/>
      <c r="EU3" s="96"/>
      <c r="EV3" s="96"/>
      <c r="EW3" s="96"/>
      <c r="EX3" s="96"/>
      <c r="EY3" s="96"/>
      <c r="EZ3" s="96"/>
      <c r="FA3" s="96"/>
      <c r="FB3" s="96"/>
      <c r="FC3" s="96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</row>
    <row r="4" customHeight="1" spans="1:251">
      <c r="A4" s="40"/>
      <c r="B4" s="101"/>
      <c r="C4" s="102"/>
      <c r="D4" s="103" t="s">
        <v>313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</row>
    <row r="5" ht="23.25" customHeight="1" spans="1:251">
      <c r="A5" s="71" t="s">
        <v>314</v>
      </c>
      <c r="B5" s="104"/>
      <c r="C5" s="104" t="s">
        <v>315</v>
      </c>
      <c r="D5" s="104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</row>
    <row r="6" ht="24" customHeight="1" spans="1:251">
      <c r="A6" s="105" t="s">
        <v>316</v>
      </c>
      <c r="B6" s="106" t="s">
        <v>317</v>
      </c>
      <c r="C6" s="107" t="s">
        <v>316</v>
      </c>
      <c r="D6" s="107" t="s">
        <v>317</v>
      </c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96"/>
      <c r="DE6" s="96"/>
      <c r="DF6" s="96"/>
      <c r="DG6" s="96"/>
      <c r="DH6" s="96"/>
      <c r="DI6" s="96"/>
      <c r="DJ6" s="96"/>
      <c r="DK6" s="96"/>
      <c r="DL6" s="96"/>
      <c r="DM6" s="96"/>
      <c r="DN6" s="96"/>
      <c r="DO6" s="96"/>
      <c r="DP6" s="96"/>
      <c r="DQ6" s="96"/>
      <c r="DR6" s="96"/>
      <c r="DS6" s="96"/>
      <c r="DT6" s="96"/>
      <c r="DU6" s="96"/>
      <c r="DV6" s="96"/>
      <c r="DW6" s="96"/>
      <c r="DX6" s="96"/>
      <c r="DY6" s="96"/>
      <c r="DZ6" s="96"/>
      <c r="EA6" s="96"/>
      <c r="EB6" s="96"/>
      <c r="EC6" s="96"/>
      <c r="ED6" s="96"/>
      <c r="EE6" s="96"/>
      <c r="EF6" s="96"/>
      <c r="EG6" s="96"/>
      <c r="EH6" s="96"/>
      <c r="EI6" s="96"/>
      <c r="EJ6" s="96"/>
      <c r="EK6" s="96"/>
      <c r="EL6" s="96"/>
      <c r="EM6" s="96"/>
      <c r="EN6" s="96"/>
      <c r="EO6" s="96"/>
      <c r="EP6" s="96"/>
      <c r="EQ6" s="96"/>
      <c r="ER6" s="96"/>
      <c r="ES6" s="96"/>
      <c r="ET6" s="96"/>
      <c r="EU6" s="96"/>
      <c r="EV6" s="96"/>
      <c r="EW6" s="96"/>
      <c r="EX6" s="96"/>
      <c r="EY6" s="96"/>
      <c r="EZ6" s="96"/>
      <c r="FA6" s="96"/>
      <c r="FB6" s="96"/>
      <c r="FC6" s="96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</row>
    <row r="7" customHeight="1" spans="1:251">
      <c r="A7" s="108" t="s">
        <v>525</v>
      </c>
      <c r="B7" s="109">
        <v>3356.14</v>
      </c>
      <c r="C7" s="110" t="s">
        <v>325</v>
      </c>
      <c r="D7" s="111">
        <v>888.647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</row>
    <row r="8" customHeight="1" spans="1:251">
      <c r="A8" s="112" t="s">
        <v>526</v>
      </c>
      <c r="B8" s="113">
        <v>32.55335</v>
      </c>
      <c r="C8" s="110" t="s">
        <v>327</v>
      </c>
      <c r="D8" s="111">
        <v>4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  <c r="ES8" s="96"/>
      <c r="ET8" s="96"/>
      <c r="EU8" s="96"/>
      <c r="EV8" s="96"/>
      <c r="EW8" s="96"/>
      <c r="EX8" s="96"/>
      <c r="EY8" s="96"/>
      <c r="EZ8" s="96"/>
      <c r="FA8" s="96"/>
      <c r="FB8" s="96"/>
      <c r="FC8" s="96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</row>
    <row r="9" customHeight="1" spans="1:251">
      <c r="A9" s="114" t="s">
        <v>527</v>
      </c>
      <c r="B9" s="115"/>
      <c r="C9" s="110" t="s">
        <v>329</v>
      </c>
      <c r="D9" s="111">
        <v>62.66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</row>
    <row r="10" customHeight="1" spans="1:251">
      <c r="A10" s="116" t="s">
        <v>528</v>
      </c>
      <c r="B10" s="117"/>
      <c r="C10" s="110" t="s">
        <v>331</v>
      </c>
      <c r="D10" s="111">
        <v>103.4972</v>
      </c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</row>
    <row r="11" customHeight="1" spans="1:251">
      <c r="A11" s="116" t="s">
        <v>529</v>
      </c>
      <c r="B11" s="117"/>
      <c r="C11" s="110" t="s">
        <v>332</v>
      </c>
      <c r="D11" s="111">
        <v>1047.36338</v>
      </c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</row>
    <row r="12" customHeight="1" spans="1:251">
      <c r="A12" s="116" t="s">
        <v>530</v>
      </c>
      <c r="B12" s="118"/>
      <c r="C12" s="110" t="s">
        <v>333</v>
      </c>
      <c r="D12" s="111">
        <v>105.5977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</row>
    <row r="13" customHeight="1" spans="1:251">
      <c r="A13" s="116"/>
      <c r="B13" s="119"/>
      <c r="C13" s="110" t="s">
        <v>334</v>
      </c>
      <c r="D13" s="111">
        <v>257.963721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  <c r="ES13" s="96"/>
      <c r="ET13" s="96"/>
      <c r="EU13" s="96"/>
      <c r="EV13" s="96"/>
      <c r="EW13" s="96"/>
      <c r="EX13" s="96"/>
      <c r="EY13" s="96"/>
      <c r="EZ13" s="96"/>
      <c r="FA13" s="96"/>
      <c r="FB13" s="96"/>
      <c r="FC13" s="96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</row>
    <row r="14" customHeight="1" spans="1:251">
      <c r="A14" s="116"/>
      <c r="B14" s="120"/>
      <c r="C14" s="110" t="s">
        <v>335</v>
      </c>
      <c r="D14" s="111">
        <v>562.1586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</row>
    <row r="15" customHeight="1" spans="1:251">
      <c r="A15" s="116"/>
      <c r="B15" s="120"/>
      <c r="C15" s="110" t="s">
        <v>336</v>
      </c>
      <c r="D15" s="111">
        <v>179.422219</v>
      </c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</row>
    <row r="16" customHeight="1" spans="1:251">
      <c r="A16" s="116"/>
      <c r="B16" s="120"/>
      <c r="C16" s="110" t="s">
        <v>337</v>
      </c>
      <c r="D16" s="111">
        <v>75.4453</v>
      </c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  <c r="ES16" s="96"/>
      <c r="ET16" s="96"/>
      <c r="EU16" s="96"/>
      <c r="EV16" s="96"/>
      <c r="EW16" s="96"/>
      <c r="EX16" s="96"/>
      <c r="EY16" s="96"/>
      <c r="EZ16" s="96"/>
      <c r="FA16" s="96"/>
      <c r="FB16" s="96"/>
      <c r="FC16" s="96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</row>
    <row r="17" customHeight="1" spans="1:251">
      <c r="A17" s="116"/>
      <c r="B17" s="120"/>
      <c r="C17" s="110" t="s">
        <v>338</v>
      </c>
      <c r="D17" s="111">
        <v>40.69775</v>
      </c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  <c r="DQ17" s="96"/>
      <c r="DR17" s="96"/>
      <c r="DS17" s="96"/>
      <c r="DT17" s="96"/>
      <c r="DU17" s="96"/>
      <c r="DV17" s="96"/>
      <c r="DW17" s="96"/>
      <c r="DX17" s="96"/>
      <c r="DY17" s="96"/>
      <c r="DZ17" s="96"/>
      <c r="EA17" s="96"/>
      <c r="EB17" s="96"/>
      <c r="EC17" s="96"/>
      <c r="ED17" s="96"/>
      <c r="EE17" s="96"/>
      <c r="EF17" s="96"/>
      <c r="EG17" s="96"/>
      <c r="EH17" s="96"/>
      <c r="EI17" s="96"/>
      <c r="EJ17" s="96"/>
      <c r="EK17" s="96"/>
      <c r="EL17" s="96"/>
      <c r="EM17" s="96"/>
      <c r="EN17" s="96"/>
      <c r="EO17" s="96"/>
      <c r="EP17" s="96"/>
      <c r="EQ17" s="96"/>
      <c r="ER17" s="96"/>
      <c r="ES17" s="96"/>
      <c r="ET17" s="96"/>
      <c r="EU17" s="96"/>
      <c r="EV17" s="96"/>
      <c r="EW17" s="96"/>
      <c r="EX17" s="96"/>
      <c r="EY17" s="96"/>
      <c r="EZ17" s="96"/>
      <c r="FA17" s="96"/>
      <c r="FB17" s="96"/>
      <c r="FC17" s="96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</row>
    <row r="18" customHeight="1" spans="1:251">
      <c r="A18" s="121"/>
      <c r="B18" s="120"/>
      <c r="C18" s="110" t="s">
        <v>339</v>
      </c>
      <c r="D18" s="111">
        <v>29.43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Y18" s="96"/>
      <c r="BZ18" s="96"/>
      <c r="CA18" s="96"/>
      <c r="CB18" s="96"/>
      <c r="CC18" s="96"/>
      <c r="CD18" s="96"/>
      <c r="CE18" s="96"/>
      <c r="CF18" s="96"/>
      <c r="CG18" s="96"/>
      <c r="CH18" s="96"/>
      <c r="CI18" s="96"/>
      <c r="CJ18" s="96"/>
      <c r="CK18" s="96"/>
      <c r="CL18" s="96"/>
      <c r="CM18" s="96"/>
      <c r="CN18" s="96"/>
      <c r="CO18" s="96"/>
      <c r="CP18" s="96"/>
      <c r="CQ18" s="96"/>
      <c r="CR18" s="96"/>
      <c r="CS18" s="96"/>
      <c r="CT18" s="96"/>
      <c r="CU18" s="96"/>
      <c r="CV18" s="96"/>
      <c r="CW18" s="96"/>
      <c r="CX18" s="96"/>
      <c r="CY18" s="96"/>
      <c r="CZ18" s="96"/>
      <c r="DA18" s="96"/>
      <c r="DB18" s="96"/>
      <c r="DC18" s="96"/>
      <c r="DD18" s="96"/>
      <c r="DE18" s="96"/>
      <c r="DF18" s="96"/>
      <c r="DG18" s="96"/>
      <c r="DH18" s="96"/>
      <c r="DI18" s="96"/>
      <c r="DJ18" s="96"/>
      <c r="DK18" s="96"/>
      <c r="DL18" s="96"/>
      <c r="DM18" s="96"/>
      <c r="DN18" s="96"/>
      <c r="DO18" s="96"/>
      <c r="DP18" s="96"/>
      <c r="DQ18" s="96"/>
      <c r="DR18" s="96"/>
      <c r="DS18" s="96"/>
      <c r="DT18" s="96"/>
      <c r="DU18" s="96"/>
      <c r="DV18" s="96"/>
      <c r="DW18" s="96"/>
      <c r="DX18" s="96"/>
      <c r="DY18" s="96"/>
      <c r="DZ18" s="96"/>
      <c r="EA18" s="96"/>
      <c r="EB18" s="96"/>
      <c r="EC18" s="96"/>
      <c r="ED18" s="96"/>
      <c r="EE18" s="96"/>
      <c r="EF18" s="96"/>
      <c r="EG18" s="96"/>
      <c r="EH18" s="96"/>
      <c r="EI18" s="96"/>
      <c r="EJ18" s="96"/>
      <c r="EK18" s="96"/>
      <c r="EL18" s="96"/>
      <c r="EM18" s="96"/>
      <c r="EN18" s="96"/>
      <c r="EO18" s="96"/>
      <c r="EP18" s="96"/>
      <c r="EQ18" s="96"/>
      <c r="ER18" s="96"/>
      <c r="ES18" s="96"/>
      <c r="ET18" s="96"/>
      <c r="EU18" s="96"/>
      <c r="EV18" s="96"/>
      <c r="EW18" s="96"/>
      <c r="EX18" s="96"/>
      <c r="EY18" s="96"/>
      <c r="EZ18" s="96"/>
      <c r="FA18" s="96"/>
      <c r="FB18" s="96"/>
      <c r="FC18" s="96"/>
      <c r="FD18" s="134"/>
      <c r="FE18" s="134"/>
      <c r="FF18" s="134"/>
      <c r="FG18" s="134"/>
      <c r="FH18" s="134"/>
      <c r="FI18" s="134"/>
      <c r="FJ18" s="134"/>
      <c r="FK18" s="134"/>
      <c r="FL18" s="134"/>
      <c r="FM18" s="134"/>
      <c r="FN18" s="134"/>
      <c r="FO18" s="134"/>
      <c r="FP18" s="134"/>
      <c r="FQ18" s="134"/>
      <c r="FR18" s="134"/>
      <c r="FS18" s="134"/>
      <c r="FT18" s="134"/>
      <c r="FU18" s="134"/>
      <c r="FV18" s="134"/>
      <c r="FW18" s="134"/>
      <c r="FX18" s="134"/>
      <c r="FY18" s="134"/>
      <c r="FZ18" s="134"/>
      <c r="GA18" s="134"/>
      <c r="GB18" s="134"/>
      <c r="GC18" s="134"/>
      <c r="GD18" s="134"/>
      <c r="GE18" s="134"/>
      <c r="GF18" s="134"/>
      <c r="GG18" s="134"/>
      <c r="GH18" s="134"/>
      <c r="GI18" s="134"/>
      <c r="GJ18" s="134"/>
      <c r="GK18" s="134"/>
      <c r="GL18" s="134"/>
      <c r="GM18" s="134"/>
      <c r="GN18" s="134"/>
      <c r="GO18" s="134"/>
      <c r="GP18" s="134"/>
      <c r="GQ18" s="134"/>
      <c r="GR18" s="134"/>
      <c r="GS18" s="134"/>
      <c r="GT18" s="134"/>
      <c r="GU18" s="134"/>
      <c r="GV18" s="134"/>
      <c r="GW18" s="134"/>
      <c r="GX18" s="134"/>
      <c r="GY18" s="134"/>
      <c r="GZ18" s="134"/>
      <c r="HA18" s="134"/>
      <c r="HB18" s="134"/>
      <c r="HC18" s="134"/>
      <c r="HD18" s="134"/>
      <c r="HE18" s="134"/>
      <c r="HF18" s="134"/>
      <c r="HG18" s="134"/>
      <c r="HH18" s="134"/>
      <c r="HI18" s="134"/>
      <c r="HJ18" s="134"/>
      <c r="HK18" s="134"/>
      <c r="HL18" s="134"/>
      <c r="HM18" s="134"/>
      <c r="HN18" s="134"/>
      <c r="HO18" s="134"/>
      <c r="HP18" s="134"/>
      <c r="HQ18" s="134"/>
      <c r="HR18" s="134"/>
      <c r="HS18" s="134"/>
      <c r="HT18" s="134"/>
      <c r="HU18" s="134"/>
      <c r="HV18" s="134"/>
      <c r="HW18" s="134"/>
      <c r="HX18" s="134"/>
      <c r="HY18" s="134"/>
      <c r="HZ18" s="134"/>
      <c r="IA18" s="134"/>
      <c r="IB18" s="134"/>
      <c r="IC18" s="134"/>
      <c r="ID18" s="134"/>
      <c r="IE18" s="134"/>
      <c r="IF18" s="134"/>
      <c r="IG18" s="134"/>
      <c r="IH18" s="134"/>
      <c r="II18" s="134"/>
      <c r="IJ18" s="134"/>
      <c r="IK18" s="134"/>
      <c r="IL18" s="134"/>
      <c r="IM18" s="134"/>
      <c r="IN18" s="134"/>
      <c r="IO18" s="134"/>
      <c r="IP18" s="134"/>
      <c r="IQ18" s="134"/>
    </row>
    <row r="19" customHeight="1" spans="1:251">
      <c r="A19" s="121"/>
      <c r="B19" s="120"/>
      <c r="C19" s="122" t="s">
        <v>340</v>
      </c>
      <c r="D19" s="123">
        <v>32.55335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  <c r="ES19" s="96"/>
      <c r="ET19" s="96"/>
      <c r="EU19" s="96"/>
      <c r="EV19" s="96"/>
      <c r="EW19" s="96"/>
      <c r="EX19" s="96"/>
      <c r="EY19" s="96"/>
      <c r="EZ19" s="96"/>
      <c r="FA19" s="96"/>
      <c r="FB19" s="96"/>
      <c r="FC19" s="96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4"/>
      <c r="IF19" s="134"/>
      <c r="IG19" s="134"/>
      <c r="IH19" s="134"/>
      <c r="II19" s="134"/>
      <c r="IJ19" s="134"/>
      <c r="IK19" s="134"/>
      <c r="IL19" s="134"/>
      <c r="IM19" s="134"/>
      <c r="IN19" s="134"/>
      <c r="IO19" s="134"/>
      <c r="IP19" s="134"/>
      <c r="IQ19" s="134"/>
    </row>
    <row r="20" customHeight="1" spans="1:251">
      <c r="A20" s="121"/>
      <c r="B20" s="120"/>
      <c r="C20" s="124"/>
      <c r="D20" s="124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  <c r="ES20" s="96"/>
      <c r="ET20" s="96"/>
      <c r="EU20" s="96"/>
      <c r="EV20" s="96"/>
      <c r="EW20" s="96"/>
      <c r="EX20" s="96"/>
      <c r="EY20" s="96"/>
      <c r="EZ20" s="96"/>
      <c r="FA20" s="96"/>
      <c r="FB20" s="96"/>
      <c r="FC20" s="96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4"/>
      <c r="GY20" s="134"/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4"/>
      <c r="HO20" s="134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  <c r="IF20" s="134"/>
      <c r="IG20" s="134"/>
      <c r="IH20" s="134"/>
      <c r="II20" s="134"/>
      <c r="IJ20" s="134"/>
      <c r="IK20" s="134"/>
      <c r="IL20" s="134"/>
      <c r="IM20" s="134"/>
      <c r="IN20" s="134"/>
      <c r="IO20" s="134"/>
      <c r="IP20" s="134"/>
      <c r="IQ20" s="134"/>
    </row>
    <row r="21" customHeight="1" spans="1:251">
      <c r="A21" s="121"/>
      <c r="B21" s="120"/>
      <c r="C21" s="124"/>
      <c r="D21" s="124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Y21" s="96"/>
      <c r="BZ21" s="96"/>
      <c r="CA21" s="96"/>
      <c r="CB21" s="96"/>
      <c r="CC21" s="96"/>
      <c r="CD21" s="96"/>
      <c r="CE21" s="96"/>
      <c r="CF21" s="96"/>
      <c r="CG21" s="96"/>
      <c r="CH21" s="96"/>
      <c r="CI21" s="96"/>
      <c r="CJ21" s="96"/>
      <c r="CK21" s="96"/>
      <c r="CL21" s="96"/>
      <c r="CM21" s="96"/>
      <c r="CN21" s="96"/>
      <c r="CO21" s="96"/>
      <c r="CP21" s="96"/>
      <c r="CQ21" s="96"/>
      <c r="CR21" s="96"/>
      <c r="CS21" s="96"/>
      <c r="CT21" s="96"/>
      <c r="CU21" s="96"/>
      <c r="CV21" s="96"/>
      <c r="CW21" s="96"/>
      <c r="CX21" s="96"/>
      <c r="CY21" s="96"/>
      <c r="CZ21" s="96"/>
      <c r="DA21" s="96"/>
      <c r="DB21" s="96"/>
      <c r="DC21" s="96"/>
      <c r="DD21" s="96"/>
      <c r="DE21" s="96"/>
      <c r="DF21" s="96"/>
      <c r="DG21" s="96"/>
      <c r="DH21" s="96"/>
      <c r="DI21" s="96"/>
      <c r="DJ21" s="96"/>
      <c r="DK21" s="96"/>
      <c r="DL21" s="96"/>
      <c r="DM21" s="96"/>
      <c r="DN21" s="96"/>
      <c r="DO21" s="96"/>
      <c r="DP21" s="96"/>
      <c r="DQ21" s="96"/>
      <c r="DR21" s="96"/>
      <c r="DS21" s="96"/>
      <c r="DT21" s="96"/>
      <c r="DU21" s="96"/>
      <c r="DV21" s="96"/>
      <c r="DW21" s="96"/>
      <c r="DX21" s="96"/>
      <c r="DY21" s="96"/>
      <c r="DZ21" s="96"/>
      <c r="EA21" s="96"/>
      <c r="EB21" s="96"/>
      <c r="EC21" s="96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6"/>
      <c r="FA21" s="96"/>
      <c r="FB21" s="96"/>
      <c r="FC21" s="96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  <c r="FT21" s="134"/>
      <c r="FU21" s="134"/>
      <c r="FV21" s="134"/>
      <c r="FW21" s="134"/>
      <c r="FX21" s="134"/>
      <c r="FY21" s="134"/>
      <c r="FZ21" s="134"/>
      <c r="GA21" s="134"/>
      <c r="GB21" s="134"/>
      <c r="GC21" s="134"/>
      <c r="GD21" s="134"/>
      <c r="GE21" s="134"/>
      <c r="GF21" s="134"/>
      <c r="GG21" s="134"/>
      <c r="GH21" s="134"/>
      <c r="GI21" s="134"/>
      <c r="GJ21" s="134"/>
      <c r="GK21" s="134"/>
      <c r="GL21" s="134"/>
      <c r="GM21" s="134"/>
      <c r="GN21" s="134"/>
      <c r="GO21" s="134"/>
      <c r="GP21" s="134"/>
      <c r="GQ21" s="134"/>
      <c r="GR21" s="134"/>
      <c r="GS21" s="134"/>
      <c r="GT21" s="134"/>
      <c r="GU21" s="134"/>
      <c r="GV21" s="134"/>
      <c r="GW21" s="134"/>
      <c r="GX21" s="134"/>
      <c r="GY21" s="134"/>
      <c r="GZ21" s="134"/>
      <c r="HA21" s="134"/>
      <c r="HB21" s="134"/>
      <c r="HC21" s="134"/>
      <c r="HD21" s="134"/>
      <c r="HE21" s="134"/>
      <c r="HF21" s="134"/>
      <c r="HG21" s="134"/>
      <c r="HH21" s="134"/>
      <c r="HI21" s="134"/>
      <c r="HJ21" s="134"/>
      <c r="HK21" s="134"/>
      <c r="HL21" s="134"/>
      <c r="HM21" s="134"/>
      <c r="HN21" s="134"/>
      <c r="HO21" s="134"/>
      <c r="HP21" s="134"/>
      <c r="HQ21" s="134"/>
      <c r="HR21" s="134"/>
      <c r="HS21" s="134"/>
      <c r="HT21" s="134"/>
      <c r="HU21" s="134"/>
      <c r="HV21" s="134"/>
      <c r="HW21" s="134"/>
      <c r="HX21" s="134"/>
      <c r="HY21" s="134"/>
      <c r="HZ21" s="134"/>
      <c r="IA21" s="134"/>
      <c r="IB21" s="134"/>
      <c r="IC21" s="134"/>
      <c r="ID21" s="134"/>
      <c r="IE21" s="134"/>
      <c r="IF21" s="134"/>
      <c r="IG21" s="134"/>
      <c r="IH21" s="134"/>
      <c r="II21" s="134"/>
      <c r="IJ21" s="134"/>
      <c r="IK21" s="134"/>
      <c r="IL21" s="134"/>
      <c r="IM21" s="134"/>
      <c r="IN21" s="134"/>
      <c r="IO21" s="134"/>
      <c r="IP21" s="134"/>
      <c r="IQ21" s="134"/>
    </row>
    <row r="22" customHeight="1" spans="1:251">
      <c r="A22" s="125"/>
      <c r="B22" s="120"/>
      <c r="C22" s="124"/>
      <c r="D22" s="124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  <c r="DG22" s="96"/>
      <c r="DH22" s="96"/>
      <c r="DI22" s="96"/>
      <c r="DJ22" s="96"/>
      <c r="DK22" s="96"/>
      <c r="DL22" s="96"/>
      <c r="DM22" s="96"/>
      <c r="DN22" s="96"/>
      <c r="DO22" s="96"/>
      <c r="DP22" s="96"/>
      <c r="DQ22" s="96"/>
      <c r="DR22" s="96"/>
      <c r="DS22" s="96"/>
      <c r="DT22" s="96"/>
      <c r="DU22" s="96"/>
      <c r="DV22" s="96"/>
      <c r="DW22" s="96"/>
      <c r="DX22" s="96"/>
      <c r="DY22" s="96"/>
      <c r="DZ22" s="96"/>
      <c r="EA22" s="96"/>
      <c r="EB22" s="96"/>
      <c r="EC22" s="96"/>
      <c r="ED22" s="96"/>
      <c r="EE22" s="96"/>
      <c r="EF22" s="96"/>
      <c r="EG22" s="96"/>
      <c r="EH22" s="96"/>
      <c r="EI22" s="96"/>
      <c r="EJ22" s="96"/>
      <c r="EK22" s="96"/>
      <c r="EL22" s="96"/>
      <c r="EM22" s="96"/>
      <c r="EN22" s="96"/>
      <c r="EO22" s="96"/>
      <c r="EP22" s="96"/>
      <c r="EQ22" s="96"/>
      <c r="ER22" s="96"/>
      <c r="ES22" s="96"/>
      <c r="ET22" s="96"/>
      <c r="EU22" s="96"/>
      <c r="EV22" s="96"/>
      <c r="EW22" s="96"/>
      <c r="EX22" s="96"/>
      <c r="EY22" s="96"/>
      <c r="EZ22" s="96"/>
      <c r="FA22" s="96"/>
      <c r="FB22" s="96"/>
      <c r="FC22" s="96"/>
      <c r="FD22" s="134"/>
      <c r="FE22" s="134"/>
      <c r="FF22" s="134"/>
      <c r="FG22" s="134"/>
      <c r="FH22" s="134"/>
      <c r="FI22" s="134"/>
      <c r="FJ22" s="134"/>
      <c r="FK22" s="134"/>
      <c r="FL22" s="134"/>
      <c r="FM22" s="134"/>
      <c r="FN22" s="134"/>
      <c r="FO22" s="134"/>
      <c r="FP22" s="134"/>
      <c r="FQ22" s="134"/>
      <c r="FR22" s="134"/>
      <c r="FS22" s="134"/>
      <c r="FT22" s="134"/>
      <c r="FU22" s="134"/>
      <c r="FV22" s="134"/>
      <c r="FW22" s="134"/>
      <c r="FX22" s="134"/>
      <c r="FY22" s="134"/>
      <c r="FZ22" s="134"/>
      <c r="GA22" s="134"/>
      <c r="GB22" s="134"/>
      <c r="GC22" s="134"/>
      <c r="GD22" s="134"/>
      <c r="GE22" s="134"/>
      <c r="GF22" s="134"/>
      <c r="GG22" s="134"/>
      <c r="GH22" s="134"/>
      <c r="GI22" s="134"/>
      <c r="GJ22" s="134"/>
      <c r="GK22" s="134"/>
      <c r="GL22" s="134"/>
      <c r="GM22" s="134"/>
      <c r="GN22" s="134"/>
      <c r="GO22" s="134"/>
      <c r="GP22" s="134"/>
      <c r="GQ22" s="134"/>
      <c r="GR22" s="134"/>
      <c r="GS22" s="134"/>
      <c r="GT22" s="134"/>
      <c r="GU22" s="134"/>
      <c r="GV22" s="134"/>
      <c r="GW22" s="134"/>
      <c r="GX22" s="134"/>
      <c r="GY22" s="134"/>
      <c r="GZ22" s="134"/>
      <c r="HA22" s="134"/>
      <c r="HB22" s="134"/>
      <c r="HC22" s="134"/>
      <c r="HD22" s="134"/>
      <c r="HE22" s="134"/>
      <c r="HF22" s="134"/>
      <c r="HG22" s="134"/>
      <c r="HH22" s="134"/>
      <c r="HI22" s="134"/>
      <c r="HJ22" s="134"/>
      <c r="HK22" s="134"/>
      <c r="HL22" s="134"/>
      <c r="HM22" s="134"/>
      <c r="HN22" s="134"/>
      <c r="HO22" s="134"/>
      <c r="HP22" s="134"/>
      <c r="HQ22" s="134"/>
      <c r="HR22" s="134"/>
      <c r="HS22" s="134"/>
      <c r="HT22" s="134"/>
      <c r="HU22" s="134"/>
      <c r="HV22" s="134"/>
      <c r="HW22" s="134"/>
      <c r="HX22" s="134"/>
      <c r="HY22" s="134"/>
      <c r="HZ22" s="134"/>
      <c r="IA22" s="134"/>
      <c r="IB22" s="134"/>
      <c r="IC22" s="134"/>
      <c r="ID22" s="134"/>
      <c r="IE22" s="134"/>
      <c r="IF22" s="134"/>
      <c r="IG22" s="134"/>
      <c r="IH22" s="134"/>
      <c r="II22" s="134"/>
      <c r="IJ22" s="134"/>
      <c r="IK22" s="134"/>
      <c r="IL22" s="134"/>
      <c r="IM22" s="134"/>
      <c r="IN22" s="134"/>
      <c r="IO22" s="134"/>
      <c r="IP22" s="134"/>
      <c r="IQ22" s="134"/>
    </row>
    <row r="23" customHeight="1" spans="1:251">
      <c r="A23" s="125"/>
      <c r="B23" s="120"/>
      <c r="C23" s="124"/>
      <c r="D23" s="124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  <c r="DG23" s="96"/>
      <c r="DH23" s="96"/>
      <c r="DI23" s="96"/>
      <c r="DJ23" s="96"/>
      <c r="DK23" s="96"/>
      <c r="DL23" s="96"/>
      <c r="DM23" s="96"/>
      <c r="DN23" s="96"/>
      <c r="DO23" s="96"/>
      <c r="DP23" s="96"/>
      <c r="DQ23" s="96"/>
      <c r="DR23" s="96"/>
      <c r="DS23" s="96"/>
      <c r="DT23" s="96"/>
      <c r="DU23" s="96"/>
      <c r="DV23" s="96"/>
      <c r="DW23" s="96"/>
      <c r="DX23" s="96"/>
      <c r="DY23" s="96"/>
      <c r="DZ23" s="96"/>
      <c r="EA23" s="96"/>
      <c r="EB23" s="96"/>
      <c r="EC23" s="96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96"/>
      <c r="EQ23" s="96"/>
      <c r="ER23" s="96"/>
      <c r="ES23" s="96"/>
      <c r="ET23" s="96"/>
      <c r="EU23" s="96"/>
      <c r="EV23" s="96"/>
      <c r="EW23" s="96"/>
      <c r="EX23" s="96"/>
      <c r="EY23" s="96"/>
      <c r="EZ23" s="96"/>
      <c r="FA23" s="96"/>
      <c r="FB23" s="96"/>
      <c r="FC23" s="96"/>
      <c r="FD23" s="134"/>
      <c r="FE23" s="134"/>
      <c r="FF23" s="134"/>
      <c r="FG23" s="134"/>
      <c r="FH23" s="134"/>
      <c r="FI23" s="134"/>
      <c r="FJ23" s="134"/>
      <c r="FK23" s="134"/>
      <c r="FL23" s="134"/>
      <c r="FM23" s="134"/>
      <c r="FN23" s="134"/>
      <c r="FO23" s="134"/>
      <c r="FP23" s="134"/>
      <c r="FQ23" s="134"/>
      <c r="FR23" s="134"/>
      <c r="FS23" s="134"/>
      <c r="FT23" s="134"/>
      <c r="FU23" s="134"/>
      <c r="FV23" s="134"/>
      <c r="FW23" s="134"/>
      <c r="FX23" s="134"/>
      <c r="FY23" s="134"/>
      <c r="FZ23" s="134"/>
      <c r="GA23" s="134"/>
      <c r="GB23" s="134"/>
      <c r="GC23" s="134"/>
      <c r="GD23" s="134"/>
      <c r="GE23" s="134"/>
      <c r="GF23" s="134"/>
      <c r="GG23" s="134"/>
      <c r="GH23" s="134"/>
      <c r="GI23" s="134"/>
      <c r="GJ23" s="134"/>
      <c r="GK23" s="134"/>
      <c r="GL23" s="134"/>
      <c r="GM23" s="134"/>
      <c r="GN23" s="134"/>
      <c r="GO23" s="134"/>
      <c r="GP23" s="134"/>
      <c r="GQ23" s="134"/>
      <c r="GR23" s="134"/>
      <c r="GS23" s="134"/>
      <c r="GT23" s="134"/>
      <c r="GU23" s="134"/>
      <c r="GV23" s="134"/>
      <c r="GW23" s="134"/>
      <c r="GX23" s="134"/>
      <c r="GY23" s="134"/>
      <c r="GZ23" s="134"/>
      <c r="HA23" s="134"/>
      <c r="HB23" s="134"/>
      <c r="HC23" s="134"/>
      <c r="HD23" s="134"/>
      <c r="HE23" s="134"/>
      <c r="HF23" s="134"/>
      <c r="HG23" s="134"/>
      <c r="HH23" s="134"/>
      <c r="HI23" s="134"/>
      <c r="HJ23" s="134"/>
      <c r="HK23" s="134"/>
      <c r="HL23" s="134"/>
      <c r="HM23" s="134"/>
      <c r="HN23" s="134"/>
      <c r="HO23" s="134"/>
      <c r="HP23" s="134"/>
      <c r="HQ23" s="134"/>
      <c r="HR23" s="134"/>
      <c r="HS23" s="134"/>
      <c r="HT23" s="134"/>
      <c r="HU23" s="134"/>
      <c r="HV23" s="134"/>
      <c r="HW23" s="134"/>
      <c r="HX23" s="134"/>
      <c r="HY23" s="134"/>
      <c r="HZ23" s="134"/>
      <c r="IA23" s="134"/>
      <c r="IB23" s="134"/>
      <c r="IC23" s="134"/>
      <c r="ID23" s="134"/>
      <c r="IE23" s="134"/>
      <c r="IF23" s="134"/>
      <c r="IG23" s="134"/>
      <c r="IH23" s="134"/>
      <c r="II23" s="134"/>
      <c r="IJ23" s="134"/>
      <c r="IK23" s="134"/>
      <c r="IL23" s="134"/>
      <c r="IM23" s="134"/>
      <c r="IN23" s="134"/>
      <c r="IO23" s="134"/>
      <c r="IP23" s="134"/>
      <c r="IQ23" s="134"/>
    </row>
    <row r="24" customHeight="1" spans="1:251">
      <c r="A24" s="125"/>
      <c r="B24" s="120"/>
      <c r="C24" s="126"/>
      <c r="D24" s="127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  <c r="DG24" s="96"/>
      <c r="DH24" s="96"/>
      <c r="DI24" s="96"/>
      <c r="DJ24" s="96"/>
      <c r="DK24" s="96"/>
      <c r="DL24" s="96"/>
      <c r="DM24" s="96"/>
      <c r="DN24" s="96"/>
      <c r="DO24" s="96"/>
      <c r="DP24" s="96"/>
      <c r="DQ24" s="96"/>
      <c r="DR24" s="96"/>
      <c r="DS24" s="96"/>
      <c r="DT24" s="96"/>
      <c r="DU24" s="96"/>
      <c r="DV24" s="96"/>
      <c r="DW24" s="96"/>
      <c r="DX24" s="96"/>
      <c r="DY24" s="96"/>
      <c r="DZ24" s="96"/>
      <c r="EA24" s="96"/>
      <c r="EB24" s="96"/>
      <c r="EC24" s="96"/>
      <c r="ED24" s="96"/>
      <c r="EE24" s="96"/>
      <c r="EF24" s="96"/>
      <c r="EG24" s="96"/>
      <c r="EH24" s="96"/>
      <c r="EI24" s="96"/>
      <c r="EJ24" s="96"/>
      <c r="EK24" s="96"/>
      <c r="EL24" s="96"/>
      <c r="EM24" s="96"/>
      <c r="EN24" s="96"/>
      <c r="EO24" s="96"/>
      <c r="EP24" s="96"/>
      <c r="EQ24" s="96"/>
      <c r="ER24" s="96"/>
      <c r="ES24" s="96"/>
      <c r="ET24" s="96"/>
      <c r="EU24" s="96"/>
      <c r="EV24" s="96"/>
      <c r="EW24" s="96"/>
      <c r="EX24" s="96"/>
      <c r="EY24" s="96"/>
      <c r="EZ24" s="96"/>
      <c r="FA24" s="96"/>
      <c r="FB24" s="96"/>
      <c r="FC24" s="96"/>
      <c r="FD24" s="134"/>
      <c r="FE24" s="134"/>
      <c r="FF24" s="134"/>
      <c r="FG24" s="134"/>
      <c r="FH24" s="134"/>
      <c r="FI24" s="134"/>
      <c r="FJ24" s="134"/>
      <c r="FK24" s="134"/>
      <c r="FL24" s="134"/>
      <c r="FM24" s="134"/>
      <c r="FN24" s="134"/>
      <c r="FO24" s="134"/>
      <c r="FP24" s="134"/>
      <c r="FQ24" s="134"/>
      <c r="FR24" s="134"/>
      <c r="FS24" s="134"/>
      <c r="FT24" s="134"/>
      <c r="FU24" s="134"/>
      <c r="FV24" s="134"/>
      <c r="FW24" s="134"/>
      <c r="FX24" s="134"/>
      <c r="FY24" s="134"/>
      <c r="FZ24" s="134"/>
      <c r="GA24" s="134"/>
      <c r="GB24" s="134"/>
      <c r="GC24" s="134"/>
      <c r="GD24" s="134"/>
      <c r="GE24" s="134"/>
      <c r="GF24" s="134"/>
      <c r="GG24" s="134"/>
      <c r="GH24" s="134"/>
      <c r="GI24" s="134"/>
      <c r="GJ24" s="134"/>
      <c r="GK24" s="134"/>
      <c r="GL24" s="134"/>
      <c r="GM24" s="134"/>
      <c r="GN24" s="134"/>
      <c r="GO24" s="134"/>
      <c r="GP24" s="134"/>
      <c r="GQ24" s="134"/>
      <c r="GR24" s="134"/>
      <c r="GS24" s="134"/>
      <c r="GT24" s="134"/>
      <c r="GU24" s="134"/>
      <c r="GV24" s="134"/>
      <c r="GW24" s="134"/>
      <c r="GX24" s="134"/>
      <c r="GY24" s="134"/>
      <c r="GZ24" s="134"/>
      <c r="HA24" s="134"/>
      <c r="HB24" s="134"/>
      <c r="HC24" s="134"/>
      <c r="HD24" s="134"/>
      <c r="HE24" s="134"/>
      <c r="HF24" s="134"/>
      <c r="HG24" s="134"/>
      <c r="HH24" s="134"/>
      <c r="HI24" s="134"/>
      <c r="HJ24" s="134"/>
      <c r="HK24" s="134"/>
      <c r="HL24" s="134"/>
      <c r="HM24" s="134"/>
      <c r="HN24" s="134"/>
      <c r="HO24" s="134"/>
      <c r="HP24" s="134"/>
      <c r="HQ24" s="134"/>
      <c r="HR24" s="134"/>
      <c r="HS24" s="134"/>
      <c r="HT24" s="134"/>
      <c r="HU24" s="134"/>
      <c r="HV24" s="134"/>
      <c r="HW24" s="134"/>
      <c r="HX24" s="134"/>
      <c r="HY24" s="134"/>
      <c r="HZ24" s="134"/>
      <c r="IA24" s="134"/>
      <c r="IB24" s="134"/>
      <c r="IC24" s="134"/>
      <c r="ID24" s="134"/>
      <c r="IE24" s="134"/>
      <c r="IF24" s="134"/>
      <c r="IG24" s="134"/>
      <c r="IH24" s="134"/>
      <c r="II24" s="134"/>
      <c r="IJ24" s="134"/>
      <c r="IK24" s="134"/>
      <c r="IL24" s="134"/>
      <c r="IM24" s="134"/>
      <c r="IN24" s="134"/>
      <c r="IO24" s="134"/>
      <c r="IP24" s="134"/>
      <c r="IQ24" s="134"/>
    </row>
    <row r="25" customHeight="1" spans="1:251">
      <c r="A25" s="128" t="s">
        <v>531</v>
      </c>
      <c r="B25" s="129">
        <f>B7+B8</f>
        <v>3388.69335</v>
      </c>
      <c r="C25" s="130" t="s">
        <v>532</v>
      </c>
      <c r="D25" s="129">
        <v>3389</v>
      </c>
      <c r="F25" s="34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134"/>
      <c r="FE25" s="134"/>
      <c r="FF25" s="134"/>
      <c r="FG25" s="134"/>
      <c r="FH25" s="134"/>
      <c r="FI25" s="134"/>
      <c r="FJ25" s="134"/>
      <c r="FK25" s="134"/>
      <c r="FL25" s="134"/>
      <c r="FM25" s="134"/>
      <c r="FN25" s="134"/>
      <c r="FO25" s="134"/>
      <c r="FP25" s="134"/>
      <c r="FQ25" s="134"/>
      <c r="FR25" s="134"/>
      <c r="FS25" s="134"/>
      <c r="FT25" s="134"/>
      <c r="FU25" s="134"/>
      <c r="FV25" s="134"/>
      <c r="FW25" s="134"/>
      <c r="FX25" s="134"/>
      <c r="FY25" s="134"/>
      <c r="FZ25" s="134"/>
      <c r="GA25" s="134"/>
      <c r="GB25" s="134"/>
      <c r="GC25" s="134"/>
      <c r="GD25" s="134"/>
      <c r="GE25" s="134"/>
      <c r="GF25" s="134"/>
      <c r="GG25" s="134"/>
      <c r="GH25" s="134"/>
      <c r="GI25" s="134"/>
      <c r="GJ25" s="134"/>
      <c r="GK25" s="134"/>
      <c r="GL25" s="134"/>
      <c r="GM25" s="134"/>
      <c r="GN25" s="134"/>
      <c r="GO25" s="134"/>
      <c r="GP25" s="134"/>
      <c r="GQ25" s="134"/>
      <c r="GR25" s="134"/>
      <c r="GS25" s="134"/>
      <c r="GT25" s="134"/>
      <c r="GU25" s="134"/>
      <c r="GV25" s="134"/>
      <c r="GW25" s="134"/>
      <c r="GX25" s="134"/>
      <c r="GY25" s="134"/>
      <c r="GZ25" s="134"/>
      <c r="HA25" s="134"/>
      <c r="HB25" s="134"/>
      <c r="HC25" s="134"/>
      <c r="HD25" s="134"/>
      <c r="HE25" s="134"/>
      <c r="HF25" s="134"/>
      <c r="HG25" s="134"/>
      <c r="HH25" s="134"/>
      <c r="HI25" s="134"/>
      <c r="HJ25" s="134"/>
      <c r="HK25" s="134"/>
      <c r="HL25" s="134"/>
      <c r="HM25" s="134"/>
      <c r="HN25" s="134"/>
      <c r="HO25" s="134"/>
      <c r="HP25" s="134"/>
      <c r="HQ25" s="134"/>
      <c r="HR25" s="134"/>
      <c r="HS25" s="134"/>
      <c r="HT25" s="134"/>
      <c r="HU25" s="134"/>
      <c r="HV25" s="134"/>
      <c r="HW25" s="134"/>
      <c r="HX25" s="134"/>
      <c r="HY25" s="134"/>
      <c r="HZ25" s="134"/>
      <c r="IA25" s="134"/>
      <c r="IB25" s="134"/>
      <c r="IC25" s="134"/>
      <c r="ID25" s="134"/>
      <c r="IE25" s="134"/>
      <c r="IF25" s="134"/>
      <c r="IG25" s="134"/>
      <c r="IH25" s="134"/>
      <c r="II25" s="134"/>
      <c r="IJ25" s="134"/>
      <c r="IK25" s="134"/>
      <c r="IL25" s="134"/>
      <c r="IM25" s="134"/>
      <c r="IN25" s="134"/>
      <c r="IO25" s="134"/>
      <c r="IP25" s="134"/>
      <c r="IQ25" s="134"/>
    </row>
    <row r="26" customHeight="1" spans="1:251">
      <c r="A26" s="116" t="s">
        <v>533</v>
      </c>
      <c r="B26" s="129"/>
      <c r="C26" s="124" t="s">
        <v>534</v>
      </c>
      <c r="D26" s="127"/>
      <c r="E26" s="34"/>
      <c r="F26" s="34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6"/>
      <c r="BV26" s="96"/>
      <c r="BW26" s="96"/>
      <c r="BX26" s="96"/>
      <c r="BY26" s="96"/>
      <c r="BZ26" s="96"/>
      <c r="CA26" s="96"/>
      <c r="CB26" s="96"/>
      <c r="CC26" s="96"/>
      <c r="CD26" s="96"/>
      <c r="CE26" s="96"/>
      <c r="CF26" s="96"/>
      <c r="CG26" s="96"/>
      <c r="CH26" s="96"/>
      <c r="CI26" s="96"/>
      <c r="CJ26" s="96"/>
      <c r="CK26" s="96"/>
      <c r="CL26" s="96"/>
      <c r="CM26" s="96"/>
      <c r="CN26" s="96"/>
      <c r="CO26" s="96"/>
      <c r="CP26" s="96"/>
      <c r="CQ26" s="96"/>
      <c r="CR26" s="96"/>
      <c r="CS26" s="96"/>
      <c r="CT26" s="96"/>
      <c r="CU26" s="96"/>
      <c r="CV26" s="96"/>
      <c r="CW26" s="96"/>
      <c r="CX26" s="96"/>
      <c r="CY26" s="96"/>
      <c r="CZ26" s="96"/>
      <c r="DA26" s="96"/>
      <c r="DB26" s="96"/>
      <c r="DC26" s="96"/>
      <c r="DD26" s="96"/>
      <c r="DE26" s="96"/>
      <c r="DF26" s="96"/>
      <c r="DG26" s="96"/>
      <c r="DH26" s="96"/>
      <c r="DI26" s="96"/>
      <c r="DJ26" s="96"/>
      <c r="DK26" s="96"/>
      <c r="DL26" s="96"/>
      <c r="DM26" s="96"/>
      <c r="DN26" s="96"/>
      <c r="DO26" s="96"/>
      <c r="DP26" s="96"/>
      <c r="DQ26" s="96"/>
      <c r="DR26" s="96"/>
      <c r="DS26" s="96"/>
      <c r="DT26" s="96"/>
      <c r="DU26" s="96"/>
      <c r="DV26" s="96"/>
      <c r="DW26" s="96"/>
      <c r="DX26" s="96"/>
      <c r="DY26" s="96"/>
      <c r="DZ26" s="96"/>
      <c r="EA26" s="96"/>
      <c r="EB26" s="96"/>
      <c r="EC26" s="96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6"/>
      <c r="FA26" s="96"/>
      <c r="FB26" s="96"/>
      <c r="FC26" s="96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</row>
    <row r="27" customHeight="1" spans="1:251">
      <c r="A27" s="116" t="s">
        <v>535</v>
      </c>
      <c r="B27" s="118"/>
      <c r="C27" s="131"/>
      <c r="D27" s="127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6"/>
      <c r="BM27" s="96"/>
      <c r="BN27" s="96"/>
      <c r="BO27" s="96"/>
      <c r="BP27" s="96"/>
      <c r="BQ27" s="96"/>
      <c r="BR27" s="96"/>
      <c r="BS27" s="96"/>
      <c r="BT27" s="96"/>
      <c r="BU27" s="96"/>
      <c r="BV27" s="96"/>
      <c r="BW27" s="96"/>
      <c r="BX27" s="96"/>
      <c r="BY27" s="96"/>
      <c r="BZ27" s="96"/>
      <c r="CA27" s="96"/>
      <c r="CB27" s="96"/>
      <c r="CC27" s="96"/>
      <c r="CD27" s="96"/>
      <c r="CE27" s="96"/>
      <c r="CF27" s="96"/>
      <c r="CG27" s="96"/>
      <c r="CH27" s="96"/>
      <c r="CI27" s="96"/>
      <c r="CJ27" s="96"/>
      <c r="CK27" s="96"/>
      <c r="CL27" s="96"/>
      <c r="CM27" s="96"/>
      <c r="CN27" s="96"/>
      <c r="CO27" s="96"/>
      <c r="CP27" s="96"/>
      <c r="CQ27" s="96"/>
      <c r="CR27" s="96"/>
      <c r="CS27" s="96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6"/>
      <c r="FA27" s="96"/>
      <c r="FB27" s="96"/>
      <c r="FC27" s="96"/>
      <c r="FD27" s="134"/>
      <c r="FE27" s="134"/>
      <c r="FF27" s="134"/>
      <c r="FG27" s="134"/>
      <c r="FH27" s="134"/>
      <c r="FI27" s="134"/>
      <c r="FJ27" s="134"/>
      <c r="FK27" s="134"/>
      <c r="FL27" s="134"/>
      <c r="FM27" s="134"/>
      <c r="FN27" s="134"/>
      <c r="FO27" s="134"/>
      <c r="FP27" s="134"/>
      <c r="FQ27" s="134"/>
      <c r="FR27" s="134"/>
      <c r="FS27" s="134"/>
      <c r="FT27" s="134"/>
      <c r="FU27" s="134"/>
      <c r="FV27" s="134"/>
      <c r="FW27" s="134"/>
      <c r="FX27" s="134"/>
      <c r="FY27" s="134"/>
      <c r="FZ27" s="134"/>
      <c r="GA27" s="134"/>
      <c r="GB27" s="134"/>
      <c r="GC27" s="134"/>
      <c r="GD27" s="134"/>
      <c r="GE27" s="134"/>
      <c r="GF27" s="134"/>
      <c r="GG27" s="134"/>
      <c r="GH27" s="134"/>
      <c r="GI27" s="134"/>
      <c r="GJ27" s="134"/>
      <c r="GK27" s="134"/>
      <c r="GL27" s="134"/>
      <c r="GM27" s="134"/>
      <c r="GN27" s="134"/>
      <c r="GO27" s="134"/>
      <c r="GP27" s="134"/>
      <c r="GQ27" s="134"/>
      <c r="GR27" s="134"/>
      <c r="GS27" s="134"/>
      <c r="GT27" s="134"/>
      <c r="GU27" s="134"/>
      <c r="GV27" s="134"/>
      <c r="GW27" s="134"/>
      <c r="GX27" s="134"/>
      <c r="GY27" s="134"/>
      <c r="GZ27" s="134"/>
      <c r="HA27" s="134"/>
      <c r="HB27" s="134"/>
      <c r="HC27" s="134"/>
      <c r="HD27" s="134"/>
      <c r="HE27" s="134"/>
      <c r="HF27" s="134"/>
      <c r="HG27" s="134"/>
      <c r="HH27" s="134"/>
      <c r="HI27" s="134"/>
      <c r="HJ27" s="134"/>
      <c r="HK27" s="134"/>
      <c r="HL27" s="134"/>
      <c r="HM27" s="134"/>
      <c r="HN27" s="134"/>
      <c r="HO27" s="134"/>
      <c r="HP27" s="134"/>
      <c r="HQ27" s="134"/>
      <c r="HR27" s="134"/>
      <c r="HS27" s="134"/>
      <c r="HT27" s="134"/>
      <c r="HU27" s="134"/>
      <c r="HV27" s="134"/>
      <c r="HW27" s="134"/>
      <c r="HX27" s="134"/>
      <c r="HY27" s="134"/>
      <c r="HZ27" s="134"/>
      <c r="IA27" s="134"/>
      <c r="IB27" s="134"/>
      <c r="IC27" s="134"/>
      <c r="ID27" s="134"/>
      <c r="IE27" s="134"/>
      <c r="IF27" s="134"/>
      <c r="IG27" s="134"/>
      <c r="IH27" s="134"/>
      <c r="II27" s="134"/>
      <c r="IJ27" s="134"/>
      <c r="IK27" s="134"/>
      <c r="IL27" s="134"/>
      <c r="IM27" s="134"/>
      <c r="IN27" s="134"/>
      <c r="IO27" s="134"/>
      <c r="IP27" s="134"/>
      <c r="IQ27" s="134"/>
    </row>
    <row r="28" customHeight="1" spans="1:5">
      <c r="A28" s="132" t="s">
        <v>536</v>
      </c>
      <c r="B28" s="120">
        <f>B25</f>
        <v>3388.69335</v>
      </c>
      <c r="C28" s="126" t="s">
        <v>537</v>
      </c>
      <c r="D28" s="127">
        <f>D25+D26</f>
        <v>3389</v>
      </c>
      <c r="E28" s="34"/>
    </row>
    <row r="35" customHeight="1" spans="3:3">
      <c r="C35" s="13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04"/>
  <sheetViews>
    <sheetView showGridLines="0" showZeros="0" topLeftCell="A64" workbookViewId="0">
      <selection activeCell="I17" sqref="I17"/>
    </sheetView>
  </sheetViews>
  <sheetFormatPr defaultColWidth="6.875" defaultRowHeight="12.75" customHeight="1"/>
  <cols>
    <col min="1" max="1" width="4.5" style="31" customWidth="1"/>
    <col min="2" max="2" width="5.16666666666667" style="31" customWidth="1"/>
    <col min="3" max="3" width="5.58333333333333" style="31" customWidth="1"/>
    <col min="4" max="4" width="23.1666666666667" style="31" customWidth="1"/>
    <col min="5" max="5" width="12.625" style="32" customWidth="1"/>
    <col min="6" max="6" width="12.625" style="31" customWidth="1"/>
    <col min="7" max="7" width="12.625" style="32" customWidth="1"/>
    <col min="8" max="14" width="12.625" style="31" customWidth="1"/>
    <col min="15" max="258" width="6.875" style="31"/>
    <col min="259" max="259" width="9.25" style="31" customWidth="1"/>
    <col min="260" max="260" width="44.625" style="31" customWidth="1"/>
    <col min="261" max="270" width="12.625" style="31" customWidth="1"/>
    <col min="271" max="514" width="6.875" style="31"/>
    <col min="515" max="515" width="9.25" style="31" customWidth="1"/>
    <col min="516" max="516" width="44.625" style="31" customWidth="1"/>
    <col min="517" max="526" width="12.625" style="31" customWidth="1"/>
    <col min="527" max="770" width="6.875" style="31"/>
    <col min="771" max="771" width="9.25" style="31" customWidth="1"/>
    <col min="772" max="772" width="44.625" style="31" customWidth="1"/>
    <col min="773" max="782" width="12.625" style="31" customWidth="1"/>
    <col min="783" max="1026" width="6.875" style="31"/>
    <col min="1027" max="1027" width="9.25" style="31" customWidth="1"/>
    <col min="1028" max="1028" width="44.625" style="31" customWidth="1"/>
    <col min="1029" max="1038" width="12.625" style="31" customWidth="1"/>
    <col min="1039" max="1282" width="6.875" style="31"/>
    <col min="1283" max="1283" width="9.25" style="31" customWidth="1"/>
    <col min="1284" max="1284" width="44.625" style="31" customWidth="1"/>
    <col min="1285" max="1294" width="12.625" style="31" customWidth="1"/>
    <col min="1295" max="1538" width="6.875" style="31"/>
    <col min="1539" max="1539" width="9.25" style="31" customWidth="1"/>
    <col min="1540" max="1540" width="44.625" style="31" customWidth="1"/>
    <col min="1541" max="1550" width="12.625" style="31" customWidth="1"/>
    <col min="1551" max="1794" width="6.875" style="31"/>
    <col min="1795" max="1795" width="9.25" style="31" customWidth="1"/>
    <col min="1796" max="1796" width="44.625" style="31" customWidth="1"/>
    <col min="1797" max="1806" width="12.625" style="31" customWidth="1"/>
    <col min="1807" max="2050" width="6.875" style="31"/>
    <col min="2051" max="2051" width="9.25" style="31" customWidth="1"/>
    <col min="2052" max="2052" width="44.625" style="31" customWidth="1"/>
    <col min="2053" max="2062" width="12.625" style="31" customWidth="1"/>
    <col min="2063" max="2306" width="6.875" style="31"/>
    <col min="2307" max="2307" width="9.25" style="31" customWidth="1"/>
    <col min="2308" max="2308" width="44.625" style="31" customWidth="1"/>
    <col min="2309" max="2318" width="12.625" style="31" customWidth="1"/>
    <col min="2319" max="2562" width="6.875" style="31"/>
    <col min="2563" max="2563" width="9.25" style="31" customWidth="1"/>
    <col min="2564" max="2564" width="44.625" style="31" customWidth="1"/>
    <col min="2565" max="2574" width="12.625" style="31" customWidth="1"/>
    <col min="2575" max="2818" width="6.875" style="31"/>
    <col min="2819" max="2819" width="9.25" style="31" customWidth="1"/>
    <col min="2820" max="2820" width="44.625" style="31" customWidth="1"/>
    <col min="2821" max="2830" width="12.625" style="31" customWidth="1"/>
    <col min="2831" max="3074" width="6.875" style="31"/>
    <col min="3075" max="3075" width="9.25" style="31" customWidth="1"/>
    <col min="3076" max="3076" width="44.625" style="31" customWidth="1"/>
    <col min="3077" max="3086" width="12.625" style="31" customWidth="1"/>
    <col min="3087" max="3330" width="6.875" style="31"/>
    <col min="3331" max="3331" width="9.25" style="31" customWidth="1"/>
    <col min="3332" max="3332" width="44.625" style="31" customWidth="1"/>
    <col min="3333" max="3342" width="12.625" style="31" customWidth="1"/>
    <col min="3343" max="3586" width="6.875" style="31"/>
    <col min="3587" max="3587" width="9.25" style="31" customWidth="1"/>
    <col min="3588" max="3588" width="44.625" style="31" customWidth="1"/>
    <col min="3589" max="3598" width="12.625" style="31" customWidth="1"/>
    <col min="3599" max="3842" width="6.875" style="31"/>
    <col min="3843" max="3843" width="9.25" style="31" customWidth="1"/>
    <col min="3844" max="3844" width="44.625" style="31" customWidth="1"/>
    <col min="3845" max="3854" width="12.625" style="31" customWidth="1"/>
    <col min="3855" max="4098" width="6.875" style="31"/>
    <col min="4099" max="4099" width="9.25" style="31" customWidth="1"/>
    <col min="4100" max="4100" width="44.625" style="31" customWidth="1"/>
    <col min="4101" max="4110" width="12.625" style="31" customWidth="1"/>
    <col min="4111" max="4354" width="6.875" style="31"/>
    <col min="4355" max="4355" width="9.25" style="31" customWidth="1"/>
    <col min="4356" max="4356" width="44.625" style="31" customWidth="1"/>
    <col min="4357" max="4366" width="12.625" style="31" customWidth="1"/>
    <col min="4367" max="4610" width="6.875" style="31"/>
    <col min="4611" max="4611" width="9.25" style="31" customWidth="1"/>
    <col min="4612" max="4612" width="44.625" style="31" customWidth="1"/>
    <col min="4613" max="4622" width="12.625" style="31" customWidth="1"/>
    <col min="4623" max="4866" width="6.875" style="31"/>
    <col min="4867" max="4867" width="9.25" style="31" customWidth="1"/>
    <col min="4868" max="4868" width="44.625" style="31" customWidth="1"/>
    <col min="4869" max="4878" width="12.625" style="31" customWidth="1"/>
    <col min="4879" max="5122" width="6.875" style="31"/>
    <col min="5123" max="5123" width="9.25" style="31" customWidth="1"/>
    <col min="5124" max="5124" width="44.625" style="31" customWidth="1"/>
    <col min="5125" max="5134" width="12.625" style="31" customWidth="1"/>
    <col min="5135" max="5378" width="6.875" style="31"/>
    <col min="5379" max="5379" width="9.25" style="31" customWidth="1"/>
    <col min="5380" max="5380" width="44.625" style="31" customWidth="1"/>
    <col min="5381" max="5390" width="12.625" style="31" customWidth="1"/>
    <col min="5391" max="5634" width="6.875" style="31"/>
    <col min="5635" max="5635" width="9.25" style="31" customWidth="1"/>
    <col min="5636" max="5636" width="44.625" style="31" customWidth="1"/>
    <col min="5637" max="5646" width="12.625" style="31" customWidth="1"/>
    <col min="5647" max="5890" width="6.875" style="31"/>
    <col min="5891" max="5891" width="9.25" style="31" customWidth="1"/>
    <col min="5892" max="5892" width="44.625" style="31" customWidth="1"/>
    <col min="5893" max="5902" width="12.625" style="31" customWidth="1"/>
    <col min="5903" max="6146" width="6.875" style="31"/>
    <col min="6147" max="6147" width="9.25" style="31" customWidth="1"/>
    <col min="6148" max="6148" width="44.625" style="31" customWidth="1"/>
    <col min="6149" max="6158" width="12.625" style="31" customWidth="1"/>
    <col min="6159" max="6402" width="6.875" style="31"/>
    <col min="6403" max="6403" width="9.25" style="31" customWidth="1"/>
    <col min="6404" max="6404" width="44.625" style="31" customWidth="1"/>
    <col min="6405" max="6414" width="12.625" style="31" customWidth="1"/>
    <col min="6415" max="6658" width="6.875" style="31"/>
    <col min="6659" max="6659" width="9.25" style="31" customWidth="1"/>
    <col min="6660" max="6660" width="44.625" style="31" customWidth="1"/>
    <col min="6661" max="6670" width="12.625" style="31" customWidth="1"/>
    <col min="6671" max="6914" width="6.875" style="31"/>
    <col min="6915" max="6915" width="9.25" style="31" customWidth="1"/>
    <col min="6916" max="6916" width="44.625" style="31" customWidth="1"/>
    <col min="6917" max="6926" width="12.625" style="31" customWidth="1"/>
    <col min="6927" max="7170" width="6.875" style="31"/>
    <col min="7171" max="7171" width="9.25" style="31" customWidth="1"/>
    <col min="7172" max="7172" width="44.625" style="31" customWidth="1"/>
    <col min="7173" max="7182" width="12.625" style="31" customWidth="1"/>
    <col min="7183" max="7426" width="6.875" style="31"/>
    <col min="7427" max="7427" width="9.25" style="31" customWidth="1"/>
    <col min="7428" max="7428" width="44.625" style="31" customWidth="1"/>
    <col min="7429" max="7438" width="12.625" style="31" customWidth="1"/>
    <col min="7439" max="7682" width="6.875" style="31"/>
    <col min="7683" max="7683" width="9.25" style="31" customWidth="1"/>
    <col min="7684" max="7684" width="44.625" style="31" customWidth="1"/>
    <col min="7685" max="7694" width="12.625" style="31" customWidth="1"/>
    <col min="7695" max="7938" width="6.875" style="31"/>
    <col min="7939" max="7939" width="9.25" style="31" customWidth="1"/>
    <col min="7940" max="7940" width="44.625" style="31" customWidth="1"/>
    <col min="7941" max="7950" width="12.625" style="31" customWidth="1"/>
    <col min="7951" max="8194" width="6.875" style="31"/>
    <col min="8195" max="8195" width="9.25" style="31" customWidth="1"/>
    <col min="8196" max="8196" width="44.625" style="31" customWidth="1"/>
    <col min="8197" max="8206" width="12.625" style="31" customWidth="1"/>
    <col min="8207" max="8450" width="6.875" style="31"/>
    <col min="8451" max="8451" width="9.25" style="31" customWidth="1"/>
    <col min="8452" max="8452" width="44.625" style="31" customWidth="1"/>
    <col min="8453" max="8462" width="12.625" style="31" customWidth="1"/>
    <col min="8463" max="8706" width="6.875" style="31"/>
    <col min="8707" max="8707" width="9.25" style="31" customWidth="1"/>
    <col min="8708" max="8708" width="44.625" style="31" customWidth="1"/>
    <col min="8709" max="8718" width="12.625" style="31" customWidth="1"/>
    <col min="8719" max="8962" width="6.875" style="31"/>
    <col min="8963" max="8963" width="9.25" style="31" customWidth="1"/>
    <col min="8964" max="8964" width="44.625" style="31" customWidth="1"/>
    <col min="8965" max="8974" width="12.625" style="31" customWidth="1"/>
    <col min="8975" max="9218" width="6.875" style="31"/>
    <col min="9219" max="9219" width="9.25" style="31" customWidth="1"/>
    <col min="9220" max="9220" width="44.625" style="31" customWidth="1"/>
    <col min="9221" max="9230" width="12.625" style="31" customWidth="1"/>
    <col min="9231" max="9474" width="6.875" style="31"/>
    <col min="9475" max="9475" width="9.25" style="31" customWidth="1"/>
    <col min="9476" max="9476" width="44.625" style="31" customWidth="1"/>
    <col min="9477" max="9486" width="12.625" style="31" customWidth="1"/>
    <col min="9487" max="9730" width="6.875" style="31"/>
    <col min="9731" max="9731" width="9.25" style="31" customWidth="1"/>
    <col min="9732" max="9732" width="44.625" style="31" customWidth="1"/>
    <col min="9733" max="9742" width="12.625" style="31" customWidth="1"/>
    <col min="9743" max="9986" width="6.875" style="31"/>
    <col min="9987" max="9987" width="9.25" style="31" customWidth="1"/>
    <col min="9988" max="9988" width="44.625" style="31" customWidth="1"/>
    <col min="9989" max="9998" width="12.625" style="31" customWidth="1"/>
    <col min="9999" max="10242" width="6.875" style="31"/>
    <col min="10243" max="10243" width="9.25" style="31" customWidth="1"/>
    <col min="10244" max="10244" width="44.625" style="31" customWidth="1"/>
    <col min="10245" max="10254" width="12.625" style="31" customWidth="1"/>
    <col min="10255" max="10498" width="6.875" style="31"/>
    <col min="10499" max="10499" width="9.25" style="31" customWidth="1"/>
    <col min="10500" max="10500" width="44.625" style="31" customWidth="1"/>
    <col min="10501" max="10510" width="12.625" style="31" customWidth="1"/>
    <col min="10511" max="10754" width="6.875" style="31"/>
    <col min="10755" max="10755" width="9.25" style="31" customWidth="1"/>
    <col min="10756" max="10756" width="44.625" style="31" customWidth="1"/>
    <col min="10757" max="10766" width="12.625" style="31" customWidth="1"/>
    <col min="10767" max="11010" width="6.875" style="31"/>
    <col min="11011" max="11011" width="9.25" style="31" customWidth="1"/>
    <col min="11012" max="11012" width="44.625" style="31" customWidth="1"/>
    <col min="11013" max="11022" width="12.625" style="31" customWidth="1"/>
    <col min="11023" max="11266" width="6.875" style="31"/>
    <col min="11267" max="11267" width="9.25" style="31" customWidth="1"/>
    <col min="11268" max="11268" width="44.625" style="31" customWidth="1"/>
    <col min="11269" max="11278" width="12.625" style="31" customWidth="1"/>
    <col min="11279" max="11522" width="6.875" style="31"/>
    <col min="11523" max="11523" width="9.25" style="31" customWidth="1"/>
    <col min="11524" max="11524" width="44.625" style="31" customWidth="1"/>
    <col min="11525" max="11534" width="12.625" style="31" customWidth="1"/>
    <col min="11535" max="11778" width="6.875" style="31"/>
    <col min="11779" max="11779" width="9.25" style="31" customWidth="1"/>
    <col min="11780" max="11780" width="44.625" style="31" customWidth="1"/>
    <col min="11781" max="11790" width="12.625" style="31" customWidth="1"/>
    <col min="11791" max="12034" width="6.875" style="31"/>
    <col min="12035" max="12035" width="9.25" style="31" customWidth="1"/>
    <col min="12036" max="12036" width="44.625" style="31" customWidth="1"/>
    <col min="12037" max="12046" width="12.625" style="31" customWidth="1"/>
    <col min="12047" max="12290" width="6.875" style="31"/>
    <col min="12291" max="12291" width="9.25" style="31" customWidth="1"/>
    <col min="12292" max="12292" width="44.625" style="31" customWidth="1"/>
    <col min="12293" max="12302" width="12.625" style="31" customWidth="1"/>
    <col min="12303" max="12546" width="6.875" style="31"/>
    <col min="12547" max="12547" width="9.25" style="31" customWidth="1"/>
    <col min="12548" max="12548" width="44.625" style="31" customWidth="1"/>
    <col min="12549" max="12558" width="12.625" style="31" customWidth="1"/>
    <col min="12559" max="12802" width="6.875" style="31"/>
    <col min="12803" max="12803" width="9.25" style="31" customWidth="1"/>
    <col min="12804" max="12804" width="44.625" style="31" customWidth="1"/>
    <col min="12805" max="12814" width="12.625" style="31" customWidth="1"/>
    <col min="12815" max="13058" width="6.875" style="31"/>
    <col min="13059" max="13059" width="9.25" style="31" customWidth="1"/>
    <col min="13060" max="13060" width="44.625" style="31" customWidth="1"/>
    <col min="13061" max="13070" width="12.625" style="31" customWidth="1"/>
    <col min="13071" max="13314" width="6.875" style="31"/>
    <col min="13315" max="13315" width="9.25" style="31" customWidth="1"/>
    <col min="13316" max="13316" width="44.625" style="31" customWidth="1"/>
    <col min="13317" max="13326" width="12.625" style="31" customWidth="1"/>
    <col min="13327" max="13570" width="6.875" style="31"/>
    <col min="13571" max="13571" width="9.25" style="31" customWidth="1"/>
    <col min="13572" max="13572" width="44.625" style="31" customWidth="1"/>
    <col min="13573" max="13582" width="12.625" style="31" customWidth="1"/>
    <col min="13583" max="13826" width="6.875" style="31"/>
    <col min="13827" max="13827" width="9.25" style="31" customWidth="1"/>
    <col min="13828" max="13828" width="44.625" style="31" customWidth="1"/>
    <col min="13829" max="13838" width="12.625" style="31" customWidth="1"/>
    <col min="13839" max="14082" width="6.875" style="31"/>
    <col min="14083" max="14083" width="9.25" style="31" customWidth="1"/>
    <col min="14084" max="14084" width="44.625" style="31" customWidth="1"/>
    <col min="14085" max="14094" width="12.625" style="31" customWidth="1"/>
    <col min="14095" max="14338" width="6.875" style="31"/>
    <col min="14339" max="14339" width="9.25" style="31" customWidth="1"/>
    <col min="14340" max="14340" width="44.625" style="31" customWidth="1"/>
    <col min="14341" max="14350" width="12.625" style="31" customWidth="1"/>
    <col min="14351" max="14594" width="6.875" style="31"/>
    <col min="14595" max="14595" width="9.25" style="31" customWidth="1"/>
    <col min="14596" max="14596" width="44.625" style="31" customWidth="1"/>
    <col min="14597" max="14606" width="12.625" style="31" customWidth="1"/>
    <col min="14607" max="14850" width="6.875" style="31"/>
    <col min="14851" max="14851" width="9.25" style="31" customWidth="1"/>
    <col min="14852" max="14852" width="44.625" style="31" customWidth="1"/>
    <col min="14853" max="14862" width="12.625" style="31" customWidth="1"/>
    <col min="14863" max="15106" width="6.875" style="31"/>
    <col min="15107" max="15107" width="9.25" style="31" customWidth="1"/>
    <col min="15108" max="15108" width="44.625" style="31" customWidth="1"/>
    <col min="15109" max="15118" width="12.625" style="31" customWidth="1"/>
    <col min="15119" max="15362" width="6.875" style="31"/>
    <col min="15363" max="15363" width="9.25" style="31" customWidth="1"/>
    <col min="15364" max="15364" width="44.625" style="31" customWidth="1"/>
    <col min="15365" max="15374" width="12.625" style="31" customWidth="1"/>
    <col min="15375" max="15618" width="6.875" style="31"/>
    <col min="15619" max="15619" width="9.25" style="31" customWidth="1"/>
    <col min="15620" max="15620" width="44.625" style="31" customWidth="1"/>
    <col min="15621" max="15630" width="12.625" style="31" customWidth="1"/>
    <col min="15631" max="15874" width="6.875" style="31"/>
    <col min="15875" max="15875" width="9.25" style="31" customWidth="1"/>
    <col min="15876" max="15876" width="44.625" style="31" customWidth="1"/>
    <col min="15877" max="15886" width="12.625" style="31" customWidth="1"/>
    <col min="15887" max="16130" width="6.875" style="31"/>
    <col min="16131" max="16131" width="9.25" style="31" customWidth="1"/>
    <col min="16132" max="16132" width="44.625" style="31" customWidth="1"/>
    <col min="16133" max="16142" width="12.625" style="31" customWidth="1"/>
    <col min="16143" max="16384" width="6.875" style="31"/>
  </cols>
  <sheetData>
    <row r="1" ht="20.1" customHeight="1" spans="3:14">
      <c r="C1" s="33" t="s">
        <v>538</v>
      </c>
      <c r="N1" s="85"/>
    </row>
    <row r="2" ht="43.5" customHeight="1" spans="1:14">
      <c r="A2" s="35" t="s">
        <v>539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ht="20.1" customHeight="1" spans="3:14">
      <c r="C3" s="67"/>
      <c r="D3" s="67"/>
      <c r="E3" s="68"/>
      <c r="F3" s="67"/>
      <c r="G3" s="68"/>
      <c r="H3" s="67"/>
      <c r="I3" s="67"/>
      <c r="J3" s="67"/>
      <c r="K3" s="67"/>
      <c r="L3" s="67"/>
      <c r="M3" s="67"/>
      <c r="N3" s="67"/>
    </row>
    <row r="4" ht="20.1" customHeight="1" spans="1:14">
      <c r="A4" s="63"/>
      <c r="B4" s="63"/>
      <c r="C4" s="63"/>
      <c r="D4" s="63"/>
      <c r="E4" s="69"/>
      <c r="F4" s="70"/>
      <c r="G4" s="69"/>
      <c r="H4" s="70"/>
      <c r="I4" s="70"/>
      <c r="J4" s="70"/>
      <c r="K4" s="70"/>
      <c r="L4" s="70"/>
      <c r="M4" s="70"/>
      <c r="N4" s="86" t="s">
        <v>313</v>
      </c>
    </row>
    <row r="5" ht="24" customHeight="1" spans="1:14">
      <c r="A5" s="71" t="s">
        <v>540</v>
      </c>
      <c r="B5" s="71"/>
      <c r="C5" s="71"/>
      <c r="D5" s="71"/>
      <c r="E5" s="72" t="s">
        <v>318</v>
      </c>
      <c r="F5" s="27" t="s">
        <v>535</v>
      </c>
      <c r="G5" s="27" t="s">
        <v>525</v>
      </c>
      <c r="H5" s="27" t="s">
        <v>526</v>
      </c>
      <c r="I5" s="27" t="s">
        <v>527</v>
      </c>
      <c r="J5" s="87" t="s">
        <v>528</v>
      </c>
      <c r="K5" s="72"/>
      <c r="L5" s="27" t="s">
        <v>529</v>
      </c>
      <c r="M5" s="27" t="s">
        <v>530</v>
      </c>
      <c r="N5" s="88" t="s">
        <v>533</v>
      </c>
    </row>
    <row r="6" ht="42" customHeight="1" spans="1:14">
      <c r="A6" s="73" t="s">
        <v>346</v>
      </c>
      <c r="B6" s="73"/>
      <c r="C6" s="73"/>
      <c r="D6" s="74" t="s">
        <v>352</v>
      </c>
      <c r="E6" s="75"/>
      <c r="F6" s="42"/>
      <c r="G6" s="42"/>
      <c r="H6" s="42"/>
      <c r="I6" s="42"/>
      <c r="J6" s="42" t="s">
        <v>541</v>
      </c>
      <c r="K6" s="42" t="s">
        <v>542</v>
      </c>
      <c r="L6" s="42"/>
      <c r="M6" s="42"/>
      <c r="N6" s="42"/>
    </row>
    <row r="7" ht="21" customHeight="1" spans="1:14">
      <c r="A7" s="43" t="s">
        <v>349</v>
      </c>
      <c r="B7" s="43" t="s">
        <v>350</v>
      </c>
      <c r="C7" s="43" t="s">
        <v>351</v>
      </c>
      <c r="D7" s="44"/>
      <c r="E7" s="45">
        <v>3389</v>
      </c>
      <c r="F7" s="45"/>
      <c r="G7" s="45">
        <v>3356</v>
      </c>
      <c r="H7" s="45">
        <v>33</v>
      </c>
      <c r="I7" s="52"/>
      <c r="J7" s="52"/>
      <c r="K7" s="52"/>
      <c r="L7" s="52"/>
      <c r="M7" s="52"/>
      <c r="N7" s="52"/>
    </row>
    <row r="8" ht="21" customHeight="1" spans="1:14">
      <c r="A8" s="47">
        <v>201</v>
      </c>
      <c r="B8" s="47"/>
      <c r="C8" s="48"/>
      <c r="D8" s="76" t="s">
        <v>357</v>
      </c>
      <c r="E8" s="77">
        <v>888.65</v>
      </c>
      <c r="F8" s="78"/>
      <c r="G8" s="77">
        <v>888.65</v>
      </c>
      <c r="H8" s="52"/>
      <c r="I8" s="52"/>
      <c r="J8" s="52"/>
      <c r="K8" s="52"/>
      <c r="L8" s="52"/>
      <c r="M8" s="52"/>
      <c r="N8" s="52"/>
    </row>
    <row r="9" customHeight="1" spans="1:14">
      <c r="A9" s="47"/>
      <c r="B9" s="53" t="s">
        <v>358</v>
      </c>
      <c r="C9" s="47"/>
      <c r="D9" s="79" t="s">
        <v>359</v>
      </c>
      <c r="E9" s="77">
        <v>5</v>
      </c>
      <c r="F9" s="78"/>
      <c r="G9" s="77">
        <v>5</v>
      </c>
      <c r="H9" s="52"/>
      <c r="I9" s="52"/>
      <c r="J9" s="52"/>
      <c r="K9" s="52"/>
      <c r="L9" s="52"/>
      <c r="M9" s="52"/>
      <c r="N9" s="52"/>
    </row>
    <row r="10" customHeight="1" spans="1:14">
      <c r="A10" s="47"/>
      <c r="B10" s="47"/>
      <c r="C10" s="56" t="s">
        <v>358</v>
      </c>
      <c r="D10" s="80" t="s">
        <v>360</v>
      </c>
      <c r="E10" s="77">
        <v>5</v>
      </c>
      <c r="F10" s="78"/>
      <c r="G10" s="77">
        <v>5</v>
      </c>
      <c r="H10" s="52"/>
      <c r="I10" s="52"/>
      <c r="J10" s="52"/>
      <c r="K10" s="52"/>
      <c r="L10" s="52"/>
      <c r="M10" s="52"/>
      <c r="N10" s="52"/>
    </row>
    <row r="11" customHeight="1" spans="1:14">
      <c r="A11" s="47"/>
      <c r="B11" s="246" t="s">
        <v>361</v>
      </c>
      <c r="C11" s="47"/>
      <c r="D11" s="79" t="s">
        <v>362</v>
      </c>
      <c r="E11" s="77">
        <v>873</v>
      </c>
      <c r="F11" s="78"/>
      <c r="G11" s="77">
        <v>873</v>
      </c>
      <c r="H11" s="52"/>
      <c r="I11" s="52"/>
      <c r="J11" s="52"/>
      <c r="K11" s="52"/>
      <c r="L11" s="52"/>
      <c r="M11" s="52"/>
      <c r="N11" s="52"/>
    </row>
    <row r="12" customHeight="1" spans="1:14">
      <c r="A12" s="47"/>
      <c r="B12" s="47"/>
      <c r="C12" s="246" t="s">
        <v>358</v>
      </c>
      <c r="D12" s="80" t="s">
        <v>360</v>
      </c>
      <c r="E12" s="77">
        <v>803.62</v>
      </c>
      <c r="F12" s="78"/>
      <c r="G12" s="77">
        <v>803.62</v>
      </c>
      <c r="H12" s="59"/>
      <c r="I12" s="59"/>
      <c r="J12" s="59"/>
      <c r="K12" s="52"/>
      <c r="L12" s="52"/>
      <c r="M12" s="52"/>
      <c r="N12" s="52"/>
    </row>
    <row r="13" customHeight="1" spans="1:14">
      <c r="A13" s="47"/>
      <c r="B13" s="47"/>
      <c r="C13" s="47">
        <v>99</v>
      </c>
      <c r="D13" s="80" t="s">
        <v>363</v>
      </c>
      <c r="E13" s="77">
        <v>69.465</v>
      </c>
      <c r="F13" s="78"/>
      <c r="G13" s="77">
        <v>69.465</v>
      </c>
      <c r="H13" s="59"/>
      <c r="I13" s="59"/>
      <c r="J13" s="59"/>
      <c r="K13" s="59"/>
      <c r="L13" s="52"/>
      <c r="M13" s="52"/>
      <c r="N13" s="59"/>
    </row>
    <row r="14" customHeight="1" spans="1:14">
      <c r="A14" s="47"/>
      <c r="B14" s="47">
        <v>11</v>
      </c>
      <c r="C14" s="47"/>
      <c r="D14" s="79" t="s">
        <v>364</v>
      </c>
      <c r="E14" s="77">
        <v>7</v>
      </c>
      <c r="F14" s="78"/>
      <c r="G14" s="77">
        <v>7</v>
      </c>
      <c r="H14" s="59"/>
      <c r="I14" s="59"/>
      <c r="J14" s="59"/>
      <c r="K14" s="59"/>
      <c r="L14" s="52"/>
      <c r="M14" s="52"/>
      <c r="N14" s="52"/>
    </row>
    <row r="15" customHeight="1" spans="1:14">
      <c r="A15" s="47"/>
      <c r="B15" s="47"/>
      <c r="C15" s="246" t="s">
        <v>358</v>
      </c>
      <c r="D15" s="80" t="s">
        <v>360</v>
      </c>
      <c r="E15" s="77">
        <v>7</v>
      </c>
      <c r="F15" s="78"/>
      <c r="G15" s="77">
        <v>7</v>
      </c>
      <c r="H15" s="59"/>
      <c r="I15" s="59"/>
      <c r="J15" s="59"/>
      <c r="K15" s="59"/>
      <c r="L15" s="52"/>
      <c r="M15" s="59"/>
      <c r="N15" s="59"/>
    </row>
    <row r="16" customHeight="1" spans="1:14">
      <c r="A16" s="47"/>
      <c r="B16" s="47">
        <v>13</v>
      </c>
      <c r="C16" s="47"/>
      <c r="D16" s="79" t="s">
        <v>365</v>
      </c>
      <c r="E16" s="77">
        <v>2</v>
      </c>
      <c r="F16" s="78"/>
      <c r="G16" s="77">
        <v>2</v>
      </c>
      <c r="H16" s="59"/>
      <c r="I16" s="59"/>
      <c r="J16" s="59"/>
      <c r="K16" s="52"/>
      <c r="L16" s="52"/>
      <c r="M16" s="59"/>
      <c r="N16" s="59"/>
    </row>
    <row r="17" customHeight="1" spans="1:14">
      <c r="A17" s="47"/>
      <c r="B17" s="47"/>
      <c r="C17" s="47">
        <v>99</v>
      </c>
      <c r="D17" s="80" t="s">
        <v>366</v>
      </c>
      <c r="E17" s="77">
        <v>2</v>
      </c>
      <c r="F17" s="78"/>
      <c r="G17" s="77">
        <v>2</v>
      </c>
      <c r="H17" s="59"/>
      <c r="I17" s="59"/>
      <c r="J17" s="59"/>
      <c r="K17" s="52"/>
      <c r="L17" s="59"/>
      <c r="M17" s="59"/>
      <c r="N17" s="59"/>
    </row>
    <row r="18" customHeight="1" spans="1:14">
      <c r="A18" s="47"/>
      <c r="B18" s="47">
        <v>29</v>
      </c>
      <c r="C18" s="47"/>
      <c r="D18" s="79" t="s">
        <v>367</v>
      </c>
      <c r="E18" s="77">
        <v>1.56</v>
      </c>
      <c r="F18" s="78"/>
      <c r="G18" s="77">
        <v>1.56</v>
      </c>
      <c r="H18" s="59"/>
      <c r="I18" s="59"/>
      <c r="J18" s="59"/>
      <c r="K18" s="52"/>
      <c r="L18" s="59"/>
      <c r="M18" s="52"/>
      <c r="N18" s="59"/>
    </row>
    <row r="19" customHeight="1" spans="1:14">
      <c r="A19" s="47"/>
      <c r="B19" s="47"/>
      <c r="C19" s="47">
        <v>99</v>
      </c>
      <c r="D19" s="80" t="s">
        <v>368</v>
      </c>
      <c r="E19" s="77">
        <v>1.56</v>
      </c>
      <c r="F19" s="78"/>
      <c r="G19" s="77">
        <v>1.56</v>
      </c>
      <c r="H19" s="59"/>
      <c r="I19" s="59"/>
      <c r="J19" s="59"/>
      <c r="K19" s="59"/>
      <c r="L19" s="59"/>
      <c r="M19" s="59"/>
      <c r="N19" s="59"/>
    </row>
    <row r="20" customHeight="1" spans="1:14">
      <c r="A20" s="47">
        <v>203</v>
      </c>
      <c r="B20" s="47"/>
      <c r="C20" s="47"/>
      <c r="D20" s="76" t="s">
        <v>369</v>
      </c>
      <c r="E20" s="77">
        <v>4</v>
      </c>
      <c r="F20" s="78"/>
      <c r="G20" s="77">
        <v>4</v>
      </c>
      <c r="H20" s="52"/>
      <c r="I20" s="59"/>
      <c r="J20" s="59"/>
      <c r="K20" s="59"/>
      <c r="L20" s="59"/>
      <c r="M20" s="59"/>
      <c r="N20" s="59"/>
    </row>
    <row r="21" customHeight="1" spans="1:14">
      <c r="A21" s="47">
        <v>204</v>
      </c>
      <c r="B21" s="47"/>
      <c r="C21" s="47"/>
      <c r="D21" s="76" t="s">
        <v>370</v>
      </c>
      <c r="E21" s="77">
        <v>62.66</v>
      </c>
      <c r="F21" s="78"/>
      <c r="G21" s="77">
        <v>62.66</v>
      </c>
      <c r="H21" s="59"/>
      <c r="I21" s="59"/>
      <c r="J21" s="59"/>
      <c r="K21" s="59"/>
      <c r="L21" s="59"/>
      <c r="M21" s="59"/>
      <c r="N21" s="59"/>
    </row>
    <row r="22" customHeight="1" spans="1:14">
      <c r="A22" s="47"/>
      <c r="B22" s="47">
        <v>99</v>
      </c>
      <c r="C22" s="47"/>
      <c r="D22" s="79" t="s">
        <v>371</v>
      </c>
      <c r="E22" s="77">
        <v>62.66</v>
      </c>
      <c r="F22" s="78"/>
      <c r="G22" s="77">
        <v>62.66</v>
      </c>
      <c r="H22" s="59"/>
      <c r="I22" s="59"/>
      <c r="J22" s="59"/>
      <c r="K22" s="59"/>
      <c r="L22" s="59"/>
      <c r="M22" s="59"/>
      <c r="N22" s="59"/>
    </row>
    <row r="23" customHeight="1" spans="1:14">
      <c r="A23" s="47"/>
      <c r="B23" s="47"/>
      <c r="C23" s="246" t="s">
        <v>358</v>
      </c>
      <c r="D23" s="80" t="s">
        <v>371</v>
      </c>
      <c r="E23" s="77">
        <v>62.66</v>
      </c>
      <c r="F23" s="78"/>
      <c r="G23" s="77">
        <v>62.66</v>
      </c>
      <c r="H23" s="59"/>
      <c r="I23" s="59"/>
      <c r="J23" s="59"/>
      <c r="K23" s="59"/>
      <c r="L23" s="59"/>
      <c r="M23" s="52"/>
      <c r="N23" s="59"/>
    </row>
    <row r="24" customHeight="1" spans="1:14">
      <c r="A24" s="47">
        <v>207</v>
      </c>
      <c r="B24" s="47"/>
      <c r="C24" s="47"/>
      <c r="D24" s="76" t="s">
        <v>372</v>
      </c>
      <c r="E24" s="60">
        <v>103.4972</v>
      </c>
      <c r="F24" s="81"/>
      <c r="G24" s="60">
        <v>103.4972</v>
      </c>
      <c r="H24" s="59"/>
      <c r="I24" s="59"/>
      <c r="J24" s="59"/>
      <c r="K24" s="59"/>
      <c r="L24" s="59"/>
      <c r="M24" s="59"/>
      <c r="N24" s="59"/>
    </row>
    <row r="25" customHeight="1" spans="1:14">
      <c r="A25" s="47"/>
      <c r="B25" s="246" t="s">
        <v>358</v>
      </c>
      <c r="C25" s="47"/>
      <c r="D25" s="79" t="s">
        <v>373</v>
      </c>
      <c r="E25" s="60">
        <v>103.4972</v>
      </c>
      <c r="F25" s="81"/>
      <c r="G25" s="60">
        <v>103.4972</v>
      </c>
      <c r="H25" s="59"/>
      <c r="I25" s="59"/>
      <c r="J25" s="59"/>
      <c r="K25" s="59"/>
      <c r="L25" s="59"/>
      <c r="M25" s="59"/>
      <c r="N25" s="59"/>
    </row>
    <row r="26" customHeight="1" spans="1:14">
      <c r="A26" s="47"/>
      <c r="B26" s="47"/>
      <c r="C26" s="246" t="s">
        <v>374</v>
      </c>
      <c r="D26" s="80" t="s">
        <v>375</v>
      </c>
      <c r="E26" s="60">
        <v>4</v>
      </c>
      <c r="F26" s="81"/>
      <c r="G26" s="60">
        <v>4</v>
      </c>
      <c r="H26" s="59"/>
      <c r="I26" s="59"/>
      <c r="J26" s="59"/>
      <c r="K26" s="59"/>
      <c r="L26" s="59"/>
      <c r="M26" s="59"/>
      <c r="N26" s="59"/>
    </row>
    <row r="27" customHeight="1" spans="1:14">
      <c r="A27" s="47"/>
      <c r="B27" s="47"/>
      <c r="C27" s="246" t="s">
        <v>376</v>
      </c>
      <c r="D27" s="80" t="s">
        <v>377</v>
      </c>
      <c r="E27" s="60">
        <v>99.4972</v>
      </c>
      <c r="F27" s="81"/>
      <c r="G27" s="60">
        <v>99.4972</v>
      </c>
      <c r="H27" s="59"/>
      <c r="I27" s="59"/>
      <c r="J27" s="59"/>
      <c r="K27" s="59"/>
      <c r="L27" s="59"/>
      <c r="M27" s="59"/>
      <c r="N27" s="59"/>
    </row>
    <row r="28" customHeight="1" spans="1:14">
      <c r="A28" s="47">
        <v>208</v>
      </c>
      <c r="B28" s="47"/>
      <c r="C28" s="47"/>
      <c r="D28" s="76" t="s">
        <v>378</v>
      </c>
      <c r="E28" s="61">
        <v>1047</v>
      </c>
      <c r="F28" s="82"/>
      <c r="G28" s="61">
        <v>1047</v>
      </c>
      <c r="H28" s="59"/>
      <c r="I28" s="59"/>
      <c r="J28" s="59"/>
      <c r="K28" s="59"/>
      <c r="L28" s="59"/>
      <c r="M28" s="59"/>
      <c r="N28" s="59"/>
    </row>
    <row r="29" customHeight="1" spans="1:14">
      <c r="A29" s="47"/>
      <c r="B29" s="246" t="s">
        <v>358</v>
      </c>
      <c r="C29" s="47"/>
      <c r="D29" s="79" t="s">
        <v>379</v>
      </c>
      <c r="E29" s="61">
        <f t="shared" ref="E29:G29" si="0">E30</f>
        <v>97</v>
      </c>
      <c r="F29" s="83"/>
      <c r="G29" s="61">
        <f t="shared" si="0"/>
        <v>97</v>
      </c>
      <c r="H29" s="59"/>
      <c r="I29" s="59"/>
      <c r="J29" s="59"/>
      <c r="K29" s="59"/>
      <c r="L29" s="59"/>
      <c r="M29" s="59"/>
      <c r="N29" s="59"/>
    </row>
    <row r="30" customHeight="1" spans="1:14">
      <c r="A30" s="47"/>
      <c r="B30" s="47"/>
      <c r="C30" s="246" t="s">
        <v>376</v>
      </c>
      <c r="D30" s="80" t="s">
        <v>380</v>
      </c>
      <c r="E30" s="61">
        <v>97</v>
      </c>
      <c r="F30" s="83"/>
      <c r="G30" s="61">
        <v>97</v>
      </c>
      <c r="H30" s="59"/>
      <c r="I30" s="59"/>
      <c r="J30" s="59"/>
      <c r="K30" s="59"/>
      <c r="L30" s="59"/>
      <c r="M30" s="59"/>
      <c r="N30" s="59"/>
    </row>
    <row r="31" customHeight="1" spans="1:14">
      <c r="A31" s="47"/>
      <c r="B31" s="246" t="s">
        <v>381</v>
      </c>
      <c r="C31" s="47"/>
      <c r="D31" s="79" t="s">
        <v>382</v>
      </c>
      <c r="E31" s="61">
        <f t="shared" ref="E31:G31" si="1">E32+E33</f>
        <v>359.9596</v>
      </c>
      <c r="F31" s="83"/>
      <c r="G31" s="61">
        <f t="shared" si="1"/>
        <v>359.9596</v>
      </c>
      <c r="H31" s="59"/>
      <c r="I31" s="59"/>
      <c r="J31" s="59"/>
      <c r="K31" s="59"/>
      <c r="L31" s="59"/>
      <c r="M31" s="59"/>
      <c r="N31" s="59"/>
    </row>
    <row r="32" customHeight="1" spans="1:14">
      <c r="A32" s="47"/>
      <c r="B32" s="47"/>
      <c r="C32" s="246" t="s">
        <v>374</v>
      </c>
      <c r="D32" s="80" t="s">
        <v>383</v>
      </c>
      <c r="E32" s="61">
        <v>339.6592</v>
      </c>
      <c r="F32" s="83"/>
      <c r="G32" s="61">
        <v>339.6592</v>
      </c>
      <c r="H32" s="59"/>
      <c r="I32" s="59"/>
      <c r="J32" s="59"/>
      <c r="K32" s="59"/>
      <c r="L32" s="59"/>
      <c r="M32" s="59"/>
      <c r="N32" s="59"/>
    </row>
    <row r="33" customHeight="1" spans="1:14">
      <c r="A33" s="47"/>
      <c r="B33" s="47"/>
      <c r="C33" s="47">
        <v>99</v>
      </c>
      <c r="D33" s="80" t="s">
        <v>384</v>
      </c>
      <c r="E33" s="61">
        <v>20.3004</v>
      </c>
      <c r="F33" s="83"/>
      <c r="G33" s="61">
        <v>20.3004</v>
      </c>
      <c r="H33" s="59"/>
      <c r="I33" s="59"/>
      <c r="J33" s="59"/>
      <c r="K33" s="59"/>
      <c r="L33" s="59"/>
      <c r="M33" s="59"/>
      <c r="N33" s="59"/>
    </row>
    <row r="34" customHeight="1" spans="1:14">
      <c r="A34" s="47"/>
      <c r="B34" s="246" t="s">
        <v>385</v>
      </c>
      <c r="C34" s="47"/>
      <c r="D34" s="79" t="s">
        <v>386</v>
      </c>
      <c r="E34" s="61">
        <f t="shared" ref="E34:G34" si="2">E35+E36+E37</f>
        <v>260.0261</v>
      </c>
      <c r="F34" s="83"/>
      <c r="G34" s="61">
        <f t="shared" si="2"/>
        <v>260.0261</v>
      </c>
      <c r="H34" s="59"/>
      <c r="I34" s="59"/>
      <c r="J34" s="59"/>
      <c r="K34" s="59"/>
      <c r="L34" s="59"/>
      <c r="M34" s="59"/>
      <c r="N34" s="59"/>
    </row>
    <row r="35" customHeight="1" spans="1:14">
      <c r="A35" s="47"/>
      <c r="B35" s="47"/>
      <c r="C35" s="246" t="s">
        <v>385</v>
      </c>
      <c r="D35" s="80" t="s">
        <v>387</v>
      </c>
      <c r="E35" s="61">
        <v>90.1959</v>
      </c>
      <c r="F35" s="83"/>
      <c r="G35" s="61">
        <v>90.1959</v>
      </c>
      <c r="H35" s="59"/>
      <c r="I35" s="59"/>
      <c r="J35" s="59"/>
      <c r="K35" s="59"/>
      <c r="L35" s="59"/>
      <c r="M35" s="59"/>
      <c r="N35" s="59"/>
    </row>
    <row r="36" customHeight="1" spans="1:14">
      <c r="A36" s="47"/>
      <c r="B36" s="47"/>
      <c r="C36" s="246" t="s">
        <v>388</v>
      </c>
      <c r="D36" s="80" t="s">
        <v>389</v>
      </c>
      <c r="E36" s="61">
        <v>44.6302</v>
      </c>
      <c r="F36" s="83"/>
      <c r="G36" s="61">
        <v>44.6302</v>
      </c>
      <c r="H36" s="59"/>
      <c r="I36" s="59"/>
      <c r="J36" s="59"/>
      <c r="K36" s="59"/>
      <c r="L36" s="59"/>
      <c r="M36" s="59"/>
      <c r="N36" s="59"/>
    </row>
    <row r="37" customHeight="1" spans="1:14">
      <c r="A37" s="47"/>
      <c r="B37" s="47"/>
      <c r="C37" s="47">
        <v>99</v>
      </c>
      <c r="D37" s="80" t="s">
        <v>390</v>
      </c>
      <c r="E37" s="61">
        <v>125.2</v>
      </c>
      <c r="F37" s="83"/>
      <c r="G37" s="61">
        <v>125.2</v>
      </c>
      <c r="H37" s="59"/>
      <c r="I37" s="59"/>
      <c r="J37" s="59"/>
      <c r="K37" s="59"/>
      <c r="L37" s="59"/>
      <c r="M37" s="59"/>
      <c r="N37" s="59"/>
    </row>
    <row r="38" customHeight="1" spans="1:14">
      <c r="A38" s="47"/>
      <c r="B38" s="246" t="s">
        <v>374</v>
      </c>
      <c r="C38" s="47"/>
      <c r="D38" s="79" t="s">
        <v>391</v>
      </c>
      <c r="E38" s="61">
        <f t="shared" ref="E38:G38" si="3">E39+E40+E41+E42+E43</f>
        <v>56.4892</v>
      </c>
      <c r="F38" s="83"/>
      <c r="G38" s="61">
        <f t="shared" si="3"/>
        <v>56.4892</v>
      </c>
      <c r="H38" s="59"/>
      <c r="I38" s="59"/>
      <c r="J38" s="59"/>
      <c r="K38" s="59"/>
      <c r="L38" s="59"/>
      <c r="M38" s="59"/>
      <c r="N38" s="59"/>
    </row>
    <row r="39" customHeight="1" spans="1:14">
      <c r="A39" s="47"/>
      <c r="B39" s="47"/>
      <c r="C39" s="246" t="s">
        <v>358</v>
      </c>
      <c r="D39" s="80" t="s">
        <v>392</v>
      </c>
      <c r="E39" s="61">
        <v>6.75</v>
      </c>
      <c r="F39" s="83"/>
      <c r="G39" s="61">
        <v>6.75</v>
      </c>
      <c r="H39" s="59"/>
      <c r="I39" s="59"/>
      <c r="J39" s="59"/>
      <c r="K39" s="59"/>
      <c r="L39" s="59"/>
      <c r="M39" s="59"/>
      <c r="N39" s="59"/>
    </row>
    <row r="40" customHeight="1" spans="1:14">
      <c r="A40" s="47"/>
      <c r="B40" s="47"/>
      <c r="C40" s="246" t="s">
        <v>381</v>
      </c>
      <c r="D40" s="80" t="s">
        <v>393</v>
      </c>
      <c r="E40" s="61">
        <v>17.2</v>
      </c>
      <c r="F40" s="83"/>
      <c r="G40" s="61">
        <v>17.2</v>
      </c>
      <c r="H40" s="59"/>
      <c r="I40" s="59"/>
      <c r="J40" s="59"/>
      <c r="K40" s="59"/>
      <c r="L40" s="59"/>
      <c r="M40" s="59"/>
      <c r="N40" s="59"/>
    </row>
    <row r="41" customHeight="1" spans="1:14">
      <c r="A41" s="47"/>
      <c r="B41" s="47"/>
      <c r="C41" s="246" t="s">
        <v>361</v>
      </c>
      <c r="D41" s="80" t="s">
        <v>394</v>
      </c>
      <c r="E41" s="61">
        <v>8.46</v>
      </c>
      <c r="F41" s="83"/>
      <c r="G41" s="61">
        <v>8.46</v>
      </c>
      <c r="H41" s="59"/>
      <c r="I41" s="59"/>
      <c r="J41" s="59"/>
      <c r="K41" s="59"/>
      <c r="L41" s="59"/>
      <c r="M41" s="59"/>
      <c r="N41" s="59"/>
    </row>
    <row r="42" customHeight="1" spans="1:14">
      <c r="A42" s="47"/>
      <c r="B42" s="47"/>
      <c r="C42" s="246" t="s">
        <v>385</v>
      </c>
      <c r="D42" s="80" t="s">
        <v>395</v>
      </c>
      <c r="E42" s="61">
        <v>20</v>
      </c>
      <c r="F42" s="83"/>
      <c r="G42" s="61">
        <v>20</v>
      </c>
      <c r="H42" s="59"/>
      <c r="I42" s="59"/>
      <c r="J42" s="59"/>
      <c r="K42" s="59"/>
      <c r="L42" s="59"/>
      <c r="M42" s="59"/>
      <c r="N42" s="59"/>
    </row>
    <row r="43" customHeight="1" spans="1:14">
      <c r="A43" s="47"/>
      <c r="B43" s="47"/>
      <c r="C43" s="246" t="s">
        <v>388</v>
      </c>
      <c r="D43" s="80" t="s">
        <v>396</v>
      </c>
      <c r="E43" s="61">
        <v>4.0792</v>
      </c>
      <c r="F43" s="83"/>
      <c r="G43" s="61">
        <v>4.0792</v>
      </c>
      <c r="H43" s="59"/>
      <c r="I43" s="59"/>
      <c r="J43" s="59"/>
      <c r="K43" s="59"/>
      <c r="L43" s="59"/>
      <c r="M43" s="59"/>
      <c r="N43" s="59"/>
    </row>
    <row r="44" customHeight="1" spans="1:14">
      <c r="A44" s="47"/>
      <c r="B44" s="47">
        <v>10</v>
      </c>
      <c r="C44" s="32"/>
      <c r="D44" s="79" t="s">
        <v>397</v>
      </c>
      <c r="E44" s="61">
        <v>30</v>
      </c>
      <c r="F44" s="83"/>
      <c r="G44" s="61">
        <v>30</v>
      </c>
      <c r="H44" s="59"/>
      <c r="I44" s="59"/>
      <c r="J44" s="59"/>
      <c r="K44" s="59"/>
      <c r="L44" s="59"/>
      <c r="M44" s="59"/>
      <c r="N44" s="59"/>
    </row>
    <row r="45" customHeight="1" spans="1:14">
      <c r="A45" s="47"/>
      <c r="B45" s="47"/>
      <c r="C45" s="246" t="s">
        <v>381</v>
      </c>
      <c r="D45" s="80" t="s">
        <v>398</v>
      </c>
      <c r="E45" s="61">
        <v>25</v>
      </c>
      <c r="F45" s="83"/>
      <c r="G45" s="61">
        <v>25</v>
      </c>
      <c r="H45" s="59"/>
      <c r="I45" s="59"/>
      <c r="J45" s="59"/>
      <c r="K45" s="59"/>
      <c r="L45" s="59"/>
      <c r="M45" s="59"/>
      <c r="N45" s="59"/>
    </row>
    <row r="46" customHeight="1" spans="1:14">
      <c r="A46" s="47"/>
      <c r="B46" s="47"/>
      <c r="C46" s="246" t="s">
        <v>399</v>
      </c>
      <c r="D46" s="80" t="s">
        <v>400</v>
      </c>
      <c r="E46" s="61">
        <v>4.5919</v>
      </c>
      <c r="F46" s="83"/>
      <c r="G46" s="61">
        <v>4.5919</v>
      </c>
      <c r="H46" s="59"/>
      <c r="I46" s="59"/>
      <c r="J46" s="59"/>
      <c r="K46" s="59"/>
      <c r="L46" s="59"/>
      <c r="M46" s="59"/>
      <c r="N46" s="59"/>
    </row>
    <row r="47" customHeight="1" spans="1:14">
      <c r="A47" s="47"/>
      <c r="B47" s="47">
        <v>19</v>
      </c>
      <c r="C47" s="32"/>
      <c r="D47" s="79" t="s">
        <v>401</v>
      </c>
      <c r="E47" s="61">
        <v>54.47</v>
      </c>
      <c r="F47" s="83"/>
      <c r="G47" s="61">
        <v>54.47</v>
      </c>
      <c r="H47" s="59"/>
      <c r="I47" s="59"/>
      <c r="J47" s="59"/>
      <c r="K47" s="59"/>
      <c r="L47" s="59"/>
      <c r="M47" s="59"/>
      <c r="N47" s="59"/>
    </row>
    <row r="48" customHeight="1" spans="1:14">
      <c r="A48" s="47"/>
      <c r="B48" s="47"/>
      <c r="C48" s="246" t="s">
        <v>358</v>
      </c>
      <c r="D48" s="80" t="s">
        <v>402</v>
      </c>
      <c r="E48" s="61">
        <v>11.0239</v>
      </c>
      <c r="F48" s="84"/>
      <c r="G48" s="61">
        <v>11.0239</v>
      </c>
      <c r="H48" s="59"/>
      <c r="I48" s="59"/>
      <c r="J48" s="59"/>
      <c r="K48" s="59"/>
      <c r="L48" s="59"/>
      <c r="M48" s="59"/>
      <c r="N48" s="59"/>
    </row>
    <row r="49" customHeight="1" spans="1:14">
      <c r="A49" s="47"/>
      <c r="B49" s="47"/>
      <c r="C49" s="246" t="s">
        <v>381</v>
      </c>
      <c r="D49" s="80" t="s">
        <v>403</v>
      </c>
      <c r="E49" s="61">
        <v>43.4526</v>
      </c>
      <c r="F49" s="84"/>
      <c r="G49" s="61">
        <v>43.4526</v>
      </c>
      <c r="H49" s="59"/>
      <c r="I49" s="59"/>
      <c r="J49" s="59"/>
      <c r="K49" s="59"/>
      <c r="L49" s="59"/>
      <c r="M49" s="59"/>
      <c r="N49" s="59"/>
    </row>
    <row r="50" customHeight="1" spans="1:14">
      <c r="A50" s="47"/>
      <c r="B50" s="47">
        <v>20</v>
      </c>
      <c r="C50" s="47"/>
      <c r="D50" s="79" t="s">
        <v>404</v>
      </c>
      <c r="E50" s="61">
        <v>35.53</v>
      </c>
      <c r="F50" s="84"/>
      <c r="G50" s="61">
        <v>35.53</v>
      </c>
      <c r="H50" s="59"/>
      <c r="I50" s="59"/>
      <c r="J50" s="59"/>
      <c r="K50" s="59"/>
      <c r="L50" s="59"/>
      <c r="M50" s="59"/>
      <c r="N50" s="59"/>
    </row>
    <row r="51" customHeight="1" spans="1:14">
      <c r="A51" s="47"/>
      <c r="B51" s="47"/>
      <c r="C51" s="246" t="s">
        <v>358</v>
      </c>
      <c r="D51" s="80" t="s">
        <v>405</v>
      </c>
      <c r="E51" s="61">
        <v>35.53</v>
      </c>
      <c r="F51" s="84"/>
      <c r="G51" s="61">
        <v>35.53</v>
      </c>
      <c r="H51" s="59"/>
      <c r="I51" s="59"/>
      <c r="J51" s="59"/>
      <c r="K51" s="59"/>
      <c r="L51" s="59"/>
      <c r="M51" s="59"/>
      <c r="N51" s="59"/>
    </row>
    <row r="52" customHeight="1" spans="1:14">
      <c r="A52" s="47"/>
      <c r="B52" s="47">
        <v>21</v>
      </c>
      <c r="C52" s="47"/>
      <c r="D52" s="79" t="s">
        <v>406</v>
      </c>
      <c r="E52" s="61">
        <v>64.34</v>
      </c>
      <c r="F52" s="84"/>
      <c r="G52" s="61">
        <v>64.34</v>
      </c>
      <c r="H52" s="59"/>
      <c r="I52" s="59"/>
      <c r="J52" s="59"/>
      <c r="K52" s="59"/>
      <c r="L52" s="59"/>
      <c r="M52" s="59"/>
      <c r="N52" s="59"/>
    </row>
    <row r="53" customHeight="1" spans="1:14">
      <c r="A53" s="47"/>
      <c r="B53" s="47"/>
      <c r="C53" s="246" t="s">
        <v>358</v>
      </c>
      <c r="D53" s="80" t="s">
        <v>407</v>
      </c>
      <c r="E53" s="61">
        <v>60.822</v>
      </c>
      <c r="F53" s="84"/>
      <c r="G53" s="61">
        <v>60.822</v>
      </c>
      <c r="H53" s="59"/>
      <c r="I53" s="59"/>
      <c r="J53" s="59"/>
      <c r="K53" s="59"/>
      <c r="L53" s="59"/>
      <c r="M53" s="59"/>
      <c r="N53" s="59"/>
    </row>
    <row r="54" customHeight="1" spans="1:14">
      <c r="A54" s="47"/>
      <c r="B54" s="47"/>
      <c r="C54" s="246" t="s">
        <v>381</v>
      </c>
      <c r="D54" s="80" t="s">
        <v>408</v>
      </c>
      <c r="E54" s="61">
        <v>3.52368</v>
      </c>
      <c r="F54" s="84"/>
      <c r="G54" s="61">
        <v>3.52368</v>
      </c>
      <c r="H54" s="59"/>
      <c r="I54" s="59"/>
      <c r="J54" s="59"/>
      <c r="K54" s="59"/>
      <c r="L54" s="59"/>
      <c r="M54" s="59"/>
      <c r="N54" s="59"/>
    </row>
    <row r="55" customHeight="1" spans="1:14">
      <c r="A55" s="47"/>
      <c r="B55" s="47">
        <v>25</v>
      </c>
      <c r="C55" s="47"/>
      <c r="D55" s="79" t="s">
        <v>409</v>
      </c>
      <c r="E55" s="61">
        <f>E56+E57</f>
        <v>6.8524</v>
      </c>
      <c r="F55" s="84"/>
      <c r="G55" s="61">
        <f>G56+G57</f>
        <v>6.8524</v>
      </c>
      <c r="H55" s="59"/>
      <c r="I55" s="59"/>
      <c r="J55" s="59"/>
      <c r="K55" s="59"/>
      <c r="L55" s="59"/>
      <c r="M55" s="59"/>
      <c r="N55" s="59"/>
    </row>
    <row r="56" customHeight="1" spans="1:14">
      <c r="A56" s="47"/>
      <c r="B56" s="47"/>
      <c r="C56" s="246" t="s">
        <v>358</v>
      </c>
      <c r="D56" s="80" t="s">
        <v>410</v>
      </c>
      <c r="E56" s="61">
        <v>0.8141</v>
      </c>
      <c r="F56" s="84"/>
      <c r="G56" s="61">
        <v>0.8141</v>
      </c>
      <c r="H56" s="59"/>
      <c r="I56" s="59"/>
      <c r="J56" s="59"/>
      <c r="K56" s="59"/>
      <c r="L56" s="59"/>
      <c r="M56" s="59"/>
      <c r="N56" s="59"/>
    </row>
    <row r="57" customHeight="1" spans="1:14">
      <c r="A57" s="47"/>
      <c r="B57" s="47"/>
      <c r="C57" s="246" t="s">
        <v>381</v>
      </c>
      <c r="D57" s="80" t="s">
        <v>411</v>
      </c>
      <c r="E57" s="61">
        <v>6.0383</v>
      </c>
      <c r="F57" s="84"/>
      <c r="G57" s="61">
        <v>6.0383</v>
      </c>
      <c r="H57" s="59"/>
      <c r="I57" s="59"/>
      <c r="J57" s="59"/>
      <c r="K57" s="59"/>
      <c r="L57" s="59"/>
      <c r="M57" s="59"/>
      <c r="N57" s="59"/>
    </row>
    <row r="58" customHeight="1" spans="1:14">
      <c r="A58" s="47"/>
      <c r="B58" s="47">
        <v>28</v>
      </c>
      <c r="C58" s="47"/>
      <c r="D58" s="79" t="s">
        <v>412</v>
      </c>
      <c r="E58" s="61">
        <v>82</v>
      </c>
      <c r="F58" s="84"/>
      <c r="G58" s="61">
        <v>82</v>
      </c>
      <c r="H58" s="59"/>
      <c r="I58" s="59"/>
      <c r="J58" s="59"/>
      <c r="K58" s="59"/>
      <c r="L58" s="59"/>
      <c r="M58" s="59"/>
      <c r="N58" s="59"/>
    </row>
    <row r="59" customHeight="1" spans="1:14">
      <c r="A59" s="47"/>
      <c r="B59" s="47"/>
      <c r="C59" s="47">
        <v>50</v>
      </c>
      <c r="D59" s="80" t="s">
        <v>413</v>
      </c>
      <c r="E59" s="61">
        <v>81.777</v>
      </c>
      <c r="F59" s="84"/>
      <c r="G59" s="61">
        <v>81.777</v>
      </c>
      <c r="H59" s="59"/>
      <c r="I59" s="59"/>
      <c r="J59" s="59"/>
      <c r="K59" s="59"/>
      <c r="L59" s="59"/>
      <c r="M59" s="59"/>
      <c r="N59" s="59"/>
    </row>
    <row r="60" customHeight="1" spans="1:14">
      <c r="A60" s="47"/>
      <c r="B60" s="47">
        <v>99</v>
      </c>
      <c r="C60" s="47"/>
      <c r="D60" s="79" t="s">
        <v>414</v>
      </c>
      <c r="E60" s="61">
        <v>1.2459</v>
      </c>
      <c r="F60" s="84"/>
      <c r="G60" s="61">
        <v>1.2459</v>
      </c>
      <c r="H60" s="59"/>
      <c r="I60" s="59"/>
      <c r="J60" s="59"/>
      <c r="K60" s="59"/>
      <c r="L60" s="59"/>
      <c r="M60" s="59"/>
      <c r="N60" s="59"/>
    </row>
    <row r="61" customHeight="1" spans="1:14">
      <c r="A61" s="47"/>
      <c r="B61" s="47"/>
      <c r="C61" s="47">
        <v>99</v>
      </c>
      <c r="D61" s="80" t="s">
        <v>414</v>
      </c>
      <c r="E61" s="61">
        <v>1.2459</v>
      </c>
      <c r="F61" s="84"/>
      <c r="G61" s="61">
        <v>1.2459</v>
      </c>
      <c r="H61" s="59"/>
      <c r="I61" s="59"/>
      <c r="J61" s="59"/>
      <c r="K61" s="59"/>
      <c r="L61" s="59"/>
      <c r="M61" s="59"/>
      <c r="N61" s="59"/>
    </row>
    <row r="62" customHeight="1" spans="1:14">
      <c r="A62" s="47">
        <v>210</v>
      </c>
      <c r="B62" s="47"/>
      <c r="C62" s="47"/>
      <c r="D62" s="76" t="s">
        <v>415</v>
      </c>
      <c r="E62" s="61">
        <v>106</v>
      </c>
      <c r="F62" s="84"/>
      <c r="G62" s="61">
        <v>106</v>
      </c>
      <c r="H62" s="59"/>
      <c r="I62" s="59"/>
      <c r="J62" s="59"/>
      <c r="K62" s="59"/>
      <c r="L62" s="59"/>
      <c r="M62" s="59"/>
      <c r="N62" s="59"/>
    </row>
    <row r="63" customHeight="1" spans="1:14">
      <c r="A63" s="47"/>
      <c r="B63" s="246" t="s">
        <v>416</v>
      </c>
      <c r="C63" s="47"/>
      <c r="D63" s="79" t="s">
        <v>417</v>
      </c>
      <c r="E63" s="61">
        <v>15.5</v>
      </c>
      <c r="F63" s="83"/>
      <c r="G63" s="61">
        <v>15.5</v>
      </c>
      <c r="H63" s="59"/>
      <c r="I63" s="59"/>
      <c r="J63" s="59"/>
      <c r="K63" s="59"/>
      <c r="L63" s="59"/>
      <c r="M63" s="59"/>
      <c r="N63" s="59"/>
    </row>
    <row r="64" customHeight="1" spans="1:14">
      <c r="A64" s="47"/>
      <c r="B64" s="47"/>
      <c r="C64" s="47">
        <v>17</v>
      </c>
      <c r="D64" s="80" t="s">
        <v>418</v>
      </c>
      <c r="E64" s="61">
        <v>15.5</v>
      </c>
      <c r="F64" s="83"/>
      <c r="G64" s="61">
        <v>15.5</v>
      </c>
      <c r="H64" s="59"/>
      <c r="I64" s="59"/>
      <c r="J64" s="59"/>
      <c r="K64" s="59"/>
      <c r="L64" s="59"/>
      <c r="M64" s="59"/>
      <c r="N64" s="59"/>
    </row>
    <row r="65" customHeight="1" spans="1:14">
      <c r="A65" s="47"/>
      <c r="B65" s="47">
        <v>11</v>
      </c>
      <c r="C65" s="47"/>
      <c r="D65" s="79" t="s">
        <v>419</v>
      </c>
      <c r="E65" s="61">
        <f t="shared" ref="E65:G65" si="4">E66+E67+E68+E69</f>
        <v>76.5077</v>
      </c>
      <c r="F65" s="83"/>
      <c r="G65" s="61">
        <f t="shared" si="4"/>
        <v>76.5077</v>
      </c>
      <c r="H65" s="59"/>
      <c r="I65" s="59"/>
      <c r="J65" s="59"/>
      <c r="K65" s="59"/>
      <c r="L65" s="59"/>
      <c r="M65" s="59"/>
      <c r="N65" s="59"/>
    </row>
    <row r="66" customHeight="1" spans="1:14">
      <c r="A66" s="47"/>
      <c r="B66" s="47"/>
      <c r="C66" s="246" t="s">
        <v>358</v>
      </c>
      <c r="D66" s="80" t="s">
        <v>420</v>
      </c>
      <c r="E66" s="61">
        <v>31.1807</v>
      </c>
      <c r="F66" s="83"/>
      <c r="G66" s="61">
        <v>31.1807</v>
      </c>
      <c r="H66" s="59"/>
      <c r="I66" s="59"/>
      <c r="J66" s="59"/>
      <c r="K66" s="59"/>
      <c r="L66" s="59"/>
      <c r="M66" s="59"/>
      <c r="N66" s="59"/>
    </row>
    <row r="67" customHeight="1" spans="1:14">
      <c r="A67" s="47"/>
      <c r="B67" s="47"/>
      <c r="C67" s="246" t="s">
        <v>381</v>
      </c>
      <c r="D67" s="80" t="s">
        <v>421</v>
      </c>
      <c r="E67" s="61">
        <v>24.607</v>
      </c>
      <c r="F67" s="83"/>
      <c r="G67" s="61">
        <v>24.607</v>
      </c>
      <c r="H67" s="59"/>
      <c r="I67" s="59"/>
      <c r="J67" s="59"/>
      <c r="K67" s="59"/>
      <c r="L67" s="59"/>
      <c r="M67" s="59"/>
      <c r="N67" s="59"/>
    </row>
    <row r="68" customHeight="1" spans="1:14">
      <c r="A68" s="47"/>
      <c r="B68" s="47"/>
      <c r="C68" s="246" t="s">
        <v>361</v>
      </c>
      <c r="D68" s="80" t="s">
        <v>422</v>
      </c>
      <c r="E68" s="61">
        <v>15.6</v>
      </c>
      <c r="F68" s="83"/>
      <c r="G68" s="61">
        <v>15.6</v>
      </c>
      <c r="H68" s="59"/>
      <c r="I68" s="59"/>
      <c r="J68" s="59"/>
      <c r="K68" s="59"/>
      <c r="L68" s="59"/>
      <c r="M68" s="59"/>
      <c r="N68" s="59"/>
    </row>
    <row r="69" customHeight="1" spans="1:14">
      <c r="A69" s="47"/>
      <c r="B69" s="47"/>
      <c r="C69" s="47">
        <v>99</v>
      </c>
      <c r="D69" s="80" t="s">
        <v>423</v>
      </c>
      <c r="E69" s="61">
        <v>5.12</v>
      </c>
      <c r="F69" s="83"/>
      <c r="G69" s="61">
        <v>5.12</v>
      </c>
      <c r="H69" s="59"/>
      <c r="I69" s="59"/>
      <c r="J69" s="59"/>
      <c r="K69" s="59"/>
      <c r="L69" s="59"/>
      <c r="M69" s="59"/>
      <c r="N69" s="59"/>
    </row>
    <row r="70" customHeight="1" spans="1:14">
      <c r="A70" s="47"/>
      <c r="B70" s="47">
        <v>14</v>
      </c>
      <c r="C70" s="47"/>
      <c r="D70" s="79" t="s">
        <v>424</v>
      </c>
      <c r="E70" s="61">
        <v>13.59</v>
      </c>
      <c r="F70" s="84"/>
      <c r="G70" s="61">
        <v>13.59</v>
      </c>
      <c r="H70" s="59"/>
      <c r="I70" s="59"/>
      <c r="J70" s="59"/>
      <c r="K70" s="59"/>
      <c r="L70" s="59"/>
      <c r="M70" s="59"/>
      <c r="N70" s="59"/>
    </row>
    <row r="71" customHeight="1" spans="1:14">
      <c r="A71" s="47"/>
      <c r="B71" s="47"/>
      <c r="C71" s="246" t="s">
        <v>358</v>
      </c>
      <c r="D71" s="80" t="s">
        <v>425</v>
      </c>
      <c r="E71" s="61">
        <v>13.59</v>
      </c>
      <c r="F71" s="84"/>
      <c r="G71" s="61">
        <v>13.59</v>
      </c>
      <c r="H71" s="59"/>
      <c r="I71" s="59"/>
      <c r="J71" s="59"/>
      <c r="K71" s="59"/>
      <c r="L71" s="59"/>
      <c r="M71" s="59"/>
      <c r="N71" s="59"/>
    </row>
    <row r="72" customHeight="1" spans="1:14">
      <c r="A72" s="47">
        <v>212</v>
      </c>
      <c r="B72" s="47"/>
      <c r="C72" s="47"/>
      <c r="D72" s="76" t="s">
        <v>426</v>
      </c>
      <c r="E72" s="61">
        <v>258</v>
      </c>
      <c r="F72" s="84"/>
      <c r="G72" s="61">
        <v>258</v>
      </c>
      <c r="H72" s="59"/>
      <c r="I72" s="59"/>
      <c r="J72" s="59"/>
      <c r="K72" s="59"/>
      <c r="L72" s="59"/>
      <c r="M72" s="59"/>
      <c r="N72" s="59"/>
    </row>
    <row r="73" customHeight="1" spans="1:14">
      <c r="A73" s="47"/>
      <c r="B73" s="246" t="s">
        <v>358</v>
      </c>
      <c r="C73" s="47"/>
      <c r="D73" s="79" t="s">
        <v>427</v>
      </c>
      <c r="E73" s="61">
        <v>99.51</v>
      </c>
      <c r="F73" s="84"/>
      <c r="G73" s="61">
        <v>99.51</v>
      </c>
      <c r="H73" s="59"/>
      <c r="I73" s="59"/>
      <c r="J73" s="59"/>
      <c r="K73" s="59"/>
      <c r="L73" s="59"/>
      <c r="M73" s="59"/>
      <c r="N73" s="59"/>
    </row>
    <row r="74" customHeight="1" spans="1:14">
      <c r="A74" s="47"/>
      <c r="B74" s="47"/>
      <c r="C74" s="246" t="s">
        <v>399</v>
      </c>
      <c r="D74" s="80" t="s">
        <v>428</v>
      </c>
      <c r="E74" s="61">
        <v>79.513721</v>
      </c>
      <c r="F74" s="84"/>
      <c r="G74" s="61">
        <v>79.513721</v>
      </c>
      <c r="H74" s="59"/>
      <c r="I74" s="59"/>
      <c r="J74" s="59"/>
      <c r="K74" s="59"/>
      <c r="L74" s="59"/>
      <c r="M74" s="59"/>
      <c r="N74" s="59"/>
    </row>
    <row r="75" customHeight="1" spans="1:14">
      <c r="A75" s="47"/>
      <c r="B75" s="47"/>
      <c r="C75" s="47">
        <v>99</v>
      </c>
      <c r="D75" s="80" t="s">
        <v>429</v>
      </c>
      <c r="E75" s="61">
        <v>20</v>
      </c>
      <c r="F75" s="83"/>
      <c r="G75" s="61">
        <v>20</v>
      </c>
      <c r="H75" s="59"/>
      <c r="I75" s="59"/>
      <c r="J75" s="59"/>
      <c r="K75" s="59"/>
      <c r="L75" s="59"/>
      <c r="M75" s="59"/>
      <c r="N75" s="59"/>
    </row>
    <row r="76" customHeight="1" spans="1:14">
      <c r="A76" s="47"/>
      <c r="B76" s="246" t="s">
        <v>385</v>
      </c>
      <c r="C76" s="47"/>
      <c r="D76" s="79" t="s">
        <v>430</v>
      </c>
      <c r="E76" s="61">
        <v>158.45</v>
      </c>
      <c r="F76" s="83"/>
      <c r="G76" s="61">
        <v>158.45</v>
      </c>
      <c r="H76" s="59"/>
      <c r="I76" s="59"/>
      <c r="J76" s="59"/>
      <c r="K76" s="59"/>
      <c r="L76" s="59"/>
      <c r="M76" s="59"/>
      <c r="N76" s="59"/>
    </row>
    <row r="77" customHeight="1" spans="1:14">
      <c r="A77" s="47"/>
      <c r="B77" s="47"/>
      <c r="C77" s="246" t="s">
        <v>358</v>
      </c>
      <c r="D77" s="80" t="s">
        <v>430</v>
      </c>
      <c r="E77" s="61">
        <v>158.45</v>
      </c>
      <c r="F77" s="83"/>
      <c r="G77" s="61">
        <v>158.45</v>
      </c>
      <c r="H77" s="59"/>
      <c r="I77" s="59"/>
      <c r="J77" s="59"/>
      <c r="K77" s="59"/>
      <c r="L77" s="59"/>
      <c r="M77" s="59"/>
      <c r="N77" s="59"/>
    </row>
    <row r="78" customHeight="1" spans="1:14">
      <c r="A78" s="47">
        <v>213</v>
      </c>
      <c r="B78" s="47"/>
      <c r="C78" s="47"/>
      <c r="D78" s="76" t="s">
        <v>431</v>
      </c>
      <c r="E78" s="61">
        <v>562</v>
      </c>
      <c r="F78" s="84"/>
      <c r="G78" s="61">
        <v>562</v>
      </c>
      <c r="H78" s="59"/>
      <c r="I78" s="59"/>
      <c r="J78" s="59"/>
      <c r="K78" s="59"/>
      <c r="L78" s="59"/>
      <c r="M78" s="59"/>
      <c r="N78" s="59"/>
    </row>
    <row r="79" customHeight="1" spans="1:14">
      <c r="A79" s="47"/>
      <c r="B79" s="246" t="s">
        <v>358</v>
      </c>
      <c r="C79" s="47"/>
      <c r="D79" s="79" t="s">
        <v>432</v>
      </c>
      <c r="E79" s="61">
        <v>562</v>
      </c>
      <c r="F79" s="84"/>
      <c r="G79" s="61">
        <v>562</v>
      </c>
      <c r="H79" s="59"/>
      <c r="I79" s="59"/>
      <c r="J79" s="59"/>
      <c r="K79" s="59"/>
      <c r="L79" s="59"/>
      <c r="M79" s="59"/>
      <c r="N79" s="59"/>
    </row>
    <row r="80" customHeight="1" spans="1:14">
      <c r="A80" s="47"/>
      <c r="B80" s="47"/>
      <c r="C80" s="246" t="s">
        <v>399</v>
      </c>
      <c r="D80" s="80" t="s">
        <v>413</v>
      </c>
      <c r="E80" s="61">
        <v>161.1774</v>
      </c>
      <c r="F80" s="83"/>
      <c r="G80" s="61">
        <v>161.1774</v>
      </c>
      <c r="H80" s="59"/>
      <c r="I80" s="59"/>
      <c r="J80" s="59"/>
      <c r="K80" s="59"/>
      <c r="L80" s="59"/>
      <c r="M80" s="59"/>
      <c r="N80" s="59"/>
    </row>
    <row r="81" customHeight="1" spans="1:14">
      <c r="A81" s="47"/>
      <c r="B81" s="47"/>
      <c r="C81" s="47">
        <v>99</v>
      </c>
      <c r="D81" s="80" t="s">
        <v>433</v>
      </c>
      <c r="E81" s="61">
        <v>3.82</v>
      </c>
      <c r="F81" s="89"/>
      <c r="G81" s="61">
        <v>3.82</v>
      </c>
      <c r="H81" s="59"/>
      <c r="I81" s="59"/>
      <c r="J81" s="59"/>
      <c r="K81" s="59"/>
      <c r="L81" s="59"/>
      <c r="M81" s="59"/>
      <c r="N81" s="59"/>
    </row>
    <row r="82" customHeight="1" spans="1:14">
      <c r="A82" s="47"/>
      <c r="B82" s="246" t="s">
        <v>381</v>
      </c>
      <c r="C82" s="47"/>
      <c r="D82" s="79" t="s">
        <v>434</v>
      </c>
      <c r="E82" s="61">
        <v>13.54</v>
      </c>
      <c r="F82" s="83"/>
      <c r="G82" s="61">
        <v>13.54</v>
      </c>
      <c r="H82" s="59"/>
      <c r="I82" s="59"/>
      <c r="J82" s="59"/>
      <c r="K82" s="59"/>
      <c r="L82" s="59"/>
      <c r="M82" s="59"/>
      <c r="N82" s="59"/>
    </row>
    <row r="83" customHeight="1" spans="1:14">
      <c r="A83" s="47"/>
      <c r="B83" s="47"/>
      <c r="C83" s="47">
        <v>34</v>
      </c>
      <c r="D83" s="80" t="s">
        <v>435</v>
      </c>
      <c r="E83" s="61">
        <v>13.54</v>
      </c>
      <c r="F83" s="83"/>
      <c r="G83" s="61">
        <v>13.54</v>
      </c>
      <c r="H83" s="59"/>
      <c r="I83" s="59"/>
      <c r="J83" s="59"/>
      <c r="K83" s="59"/>
      <c r="L83" s="59"/>
      <c r="M83" s="59"/>
      <c r="N83" s="59"/>
    </row>
    <row r="84" customHeight="1" spans="1:14">
      <c r="A84" s="47"/>
      <c r="B84" s="246" t="s">
        <v>416</v>
      </c>
      <c r="C84" s="47"/>
      <c r="D84" s="79" t="s">
        <v>436</v>
      </c>
      <c r="E84" s="61">
        <v>383.6212</v>
      </c>
      <c r="F84" s="83"/>
      <c r="G84" s="61">
        <v>383.6212</v>
      </c>
      <c r="H84" s="59"/>
      <c r="I84" s="59"/>
      <c r="J84" s="59"/>
      <c r="K84" s="59"/>
      <c r="L84" s="59"/>
      <c r="M84" s="59"/>
      <c r="N84" s="59"/>
    </row>
    <row r="85" customHeight="1" spans="1:14">
      <c r="A85" s="47"/>
      <c r="B85" s="47"/>
      <c r="C85" s="246" t="s">
        <v>385</v>
      </c>
      <c r="D85" s="80" t="s">
        <v>437</v>
      </c>
      <c r="E85" s="61">
        <v>383.6212</v>
      </c>
      <c r="F85" s="83"/>
      <c r="G85" s="61">
        <v>383.6212</v>
      </c>
      <c r="H85" s="59"/>
      <c r="I85" s="59"/>
      <c r="J85" s="59"/>
      <c r="K85" s="59"/>
      <c r="L85" s="59"/>
      <c r="M85" s="59"/>
      <c r="N85" s="59"/>
    </row>
    <row r="86" customHeight="1" spans="1:14">
      <c r="A86" s="47">
        <v>214</v>
      </c>
      <c r="B86" s="246" t="s">
        <v>358</v>
      </c>
      <c r="C86" s="47"/>
      <c r="D86" s="90" t="s">
        <v>336</v>
      </c>
      <c r="E86" s="61">
        <v>179</v>
      </c>
      <c r="F86" s="83"/>
      <c r="G86" s="61">
        <v>179</v>
      </c>
      <c r="H86" s="59"/>
      <c r="I86" s="59"/>
      <c r="J86" s="59"/>
      <c r="K86" s="59"/>
      <c r="L86" s="59"/>
      <c r="M86" s="59"/>
      <c r="N86" s="59"/>
    </row>
    <row r="87" customHeight="1" spans="1:14">
      <c r="A87" s="47"/>
      <c r="B87" s="47"/>
      <c r="C87" s="246" t="s">
        <v>399</v>
      </c>
      <c r="D87" s="80" t="s">
        <v>438</v>
      </c>
      <c r="E87" s="61">
        <v>178</v>
      </c>
      <c r="F87" s="83"/>
      <c r="G87" s="61">
        <v>178</v>
      </c>
      <c r="H87" s="59"/>
      <c r="I87" s="59"/>
      <c r="J87" s="59"/>
      <c r="K87" s="59"/>
      <c r="L87" s="59"/>
      <c r="M87" s="59"/>
      <c r="N87" s="59"/>
    </row>
    <row r="88" customHeight="1" spans="1:14">
      <c r="A88" s="47"/>
      <c r="B88" s="47"/>
      <c r="C88" s="246" t="s">
        <v>416</v>
      </c>
      <c r="D88" s="80" t="s">
        <v>439</v>
      </c>
      <c r="E88" s="61">
        <v>1</v>
      </c>
      <c r="F88" s="83"/>
      <c r="G88" s="61">
        <v>1</v>
      </c>
      <c r="H88" s="59"/>
      <c r="I88" s="59"/>
      <c r="J88" s="59"/>
      <c r="K88" s="59"/>
      <c r="L88" s="59"/>
      <c r="M88" s="59"/>
      <c r="N88" s="59"/>
    </row>
    <row r="89" customHeight="1" spans="1:14">
      <c r="A89" s="47">
        <v>221</v>
      </c>
      <c r="B89" s="47"/>
      <c r="C89" s="47"/>
      <c r="D89" s="76" t="s">
        <v>440</v>
      </c>
      <c r="E89" s="61">
        <v>75</v>
      </c>
      <c r="F89" s="83"/>
      <c r="G89" s="61">
        <v>75</v>
      </c>
      <c r="H89" s="59"/>
      <c r="I89" s="59"/>
      <c r="J89" s="59"/>
      <c r="K89" s="59"/>
      <c r="L89" s="59"/>
      <c r="M89" s="59"/>
      <c r="N89" s="59"/>
    </row>
    <row r="90" customHeight="1" spans="1:14">
      <c r="A90" s="47"/>
      <c r="B90" s="246" t="s">
        <v>381</v>
      </c>
      <c r="C90" s="47"/>
      <c r="D90" s="79" t="s">
        <v>441</v>
      </c>
      <c r="E90" s="61">
        <f t="shared" ref="E90:G90" si="5">E91+E92</f>
        <v>75.4453</v>
      </c>
      <c r="F90" s="83"/>
      <c r="G90" s="61">
        <f t="shared" si="5"/>
        <v>75.4453</v>
      </c>
      <c r="H90" s="59"/>
      <c r="I90" s="59"/>
      <c r="J90" s="59"/>
      <c r="K90" s="59"/>
      <c r="L90" s="59"/>
      <c r="M90" s="59"/>
      <c r="N90" s="59"/>
    </row>
    <row r="91" customHeight="1" spans="1:14">
      <c r="A91" s="47"/>
      <c r="B91" s="47"/>
      <c r="C91" s="246" t="s">
        <v>358</v>
      </c>
      <c r="D91" s="80" t="s">
        <v>442</v>
      </c>
      <c r="E91" s="61">
        <v>66.9453</v>
      </c>
      <c r="F91" s="83"/>
      <c r="G91" s="61">
        <v>66.9453</v>
      </c>
      <c r="H91" s="59"/>
      <c r="I91" s="59"/>
      <c r="J91" s="59"/>
      <c r="K91" s="59"/>
      <c r="L91" s="59"/>
      <c r="M91" s="59"/>
      <c r="N91" s="59"/>
    </row>
    <row r="92" customHeight="1" spans="1:14">
      <c r="A92" s="47"/>
      <c r="B92" s="47"/>
      <c r="C92" s="246" t="s">
        <v>381</v>
      </c>
      <c r="D92" s="80" t="s">
        <v>443</v>
      </c>
      <c r="E92" s="61">
        <v>8.5</v>
      </c>
      <c r="F92" s="83"/>
      <c r="G92" s="61">
        <v>8.5</v>
      </c>
      <c r="H92" s="59"/>
      <c r="I92" s="59"/>
      <c r="J92" s="59"/>
      <c r="K92" s="59"/>
      <c r="L92" s="59"/>
      <c r="M92" s="59"/>
      <c r="N92" s="59"/>
    </row>
    <row r="93" customHeight="1" spans="1:14">
      <c r="A93" s="47">
        <v>224</v>
      </c>
      <c r="B93" s="47"/>
      <c r="C93" s="47"/>
      <c r="D93" s="76" t="s">
        <v>444</v>
      </c>
      <c r="E93" s="61">
        <f>E94+E96+E98+E102</f>
        <v>40.88875</v>
      </c>
      <c r="F93" s="84"/>
      <c r="G93" s="61">
        <f>G94+G96+G98+G102</f>
        <v>40.88875</v>
      </c>
      <c r="H93" s="59"/>
      <c r="I93" s="59"/>
      <c r="J93" s="59"/>
      <c r="K93" s="59"/>
      <c r="L93" s="59"/>
      <c r="M93" s="59"/>
      <c r="N93" s="59"/>
    </row>
    <row r="94" customHeight="1" spans="1:14">
      <c r="A94" s="47"/>
      <c r="B94" s="246" t="s">
        <v>358</v>
      </c>
      <c r="C94" s="47"/>
      <c r="D94" s="79" t="s">
        <v>445</v>
      </c>
      <c r="E94" s="61">
        <v>9</v>
      </c>
      <c r="F94" s="84"/>
      <c r="G94" s="61">
        <v>9</v>
      </c>
      <c r="H94" s="59"/>
      <c r="I94" s="59"/>
      <c r="J94" s="59"/>
      <c r="K94" s="59"/>
      <c r="L94" s="59"/>
      <c r="M94" s="59"/>
      <c r="N94" s="59"/>
    </row>
    <row r="95" customHeight="1" spans="1:14">
      <c r="A95" s="47"/>
      <c r="B95" s="47"/>
      <c r="C95" s="246" t="s">
        <v>388</v>
      </c>
      <c r="D95" s="80" t="s">
        <v>446</v>
      </c>
      <c r="E95" s="61">
        <v>8.75</v>
      </c>
      <c r="F95" s="84"/>
      <c r="G95" s="61">
        <v>8.75</v>
      </c>
      <c r="H95" s="59"/>
      <c r="I95" s="59"/>
      <c r="J95" s="59"/>
      <c r="K95" s="59"/>
      <c r="L95" s="59"/>
      <c r="M95" s="59"/>
      <c r="N95" s="59"/>
    </row>
    <row r="96" customHeight="1" spans="1:14">
      <c r="A96" s="47"/>
      <c r="B96" s="246" t="s">
        <v>381</v>
      </c>
      <c r="C96" s="47"/>
      <c r="D96" s="79" t="s">
        <v>447</v>
      </c>
      <c r="E96" s="61">
        <v>2</v>
      </c>
      <c r="F96" s="84"/>
      <c r="G96" s="61">
        <v>2</v>
      </c>
      <c r="H96" s="59"/>
      <c r="I96" s="59"/>
      <c r="J96" s="59"/>
      <c r="K96" s="59"/>
      <c r="L96" s="59"/>
      <c r="M96" s="59"/>
      <c r="N96" s="59"/>
    </row>
    <row r="97" customHeight="1" spans="1:14">
      <c r="A97" s="47"/>
      <c r="B97" s="47"/>
      <c r="C97" s="246" t="s">
        <v>399</v>
      </c>
      <c r="D97" s="80" t="s">
        <v>448</v>
      </c>
      <c r="E97" s="61">
        <v>2.059</v>
      </c>
      <c r="F97" s="84"/>
      <c r="G97" s="61">
        <v>2.059</v>
      </c>
      <c r="H97" s="59"/>
      <c r="I97" s="59"/>
      <c r="J97" s="59"/>
      <c r="K97" s="59"/>
      <c r="L97" s="59"/>
      <c r="M97" s="59"/>
      <c r="N97" s="59"/>
    </row>
    <row r="98" customHeight="1" spans="1:14">
      <c r="A98" s="47"/>
      <c r="B98" s="246" t="s">
        <v>416</v>
      </c>
      <c r="C98" s="47"/>
      <c r="D98" s="79" t="s">
        <v>449</v>
      </c>
      <c r="E98" s="61">
        <f>E99+E100+E101</f>
        <v>19.57875</v>
      </c>
      <c r="F98" s="84"/>
      <c r="G98" s="61">
        <f>G99+G100+G101</f>
        <v>19.57875</v>
      </c>
      <c r="H98" s="59"/>
      <c r="I98" s="59"/>
      <c r="J98" s="59"/>
      <c r="K98" s="59"/>
      <c r="L98" s="59"/>
      <c r="M98" s="59"/>
      <c r="N98" s="59"/>
    </row>
    <row r="99" customHeight="1" spans="1:14">
      <c r="A99" s="47"/>
      <c r="B99" s="47"/>
      <c r="C99" s="246" t="s">
        <v>381</v>
      </c>
      <c r="D99" s="80" t="s">
        <v>450</v>
      </c>
      <c r="E99" s="61">
        <v>5.03445</v>
      </c>
      <c r="F99" s="84"/>
      <c r="G99" s="61">
        <v>5.03445</v>
      </c>
      <c r="H99" s="59"/>
      <c r="I99" s="59"/>
      <c r="J99" s="59"/>
      <c r="K99" s="59"/>
      <c r="L99" s="59"/>
      <c r="M99" s="59"/>
      <c r="N99" s="59"/>
    </row>
    <row r="100" customHeight="1" spans="1:14">
      <c r="A100" s="47"/>
      <c r="B100" s="47"/>
      <c r="C100" s="246" t="s">
        <v>361</v>
      </c>
      <c r="D100" s="80" t="s">
        <v>451</v>
      </c>
      <c r="E100" s="61">
        <v>12.5473</v>
      </c>
      <c r="F100" s="84"/>
      <c r="G100" s="61">
        <v>12.5473</v>
      </c>
      <c r="H100" s="59"/>
      <c r="I100" s="59"/>
      <c r="J100" s="59"/>
      <c r="K100" s="59"/>
      <c r="L100" s="59"/>
      <c r="M100" s="59"/>
      <c r="N100" s="59"/>
    </row>
    <row r="101" customHeight="1" spans="1:14">
      <c r="A101" s="47"/>
      <c r="B101" s="47"/>
      <c r="C101" s="47">
        <v>99</v>
      </c>
      <c r="D101" s="80" t="s">
        <v>452</v>
      </c>
      <c r="E101" s="61">
        <v>1.997</v>
      </c>
      <c r="F101" s="84"/>
      <c r="G101" s="61">
        <v>1.997</v>
      </c>
      <c r="H101" s="59"/>
      <c r="I101" s="59"/>
      <c r="J101" s="59"/>
      <c r="K101" s="59"/>
      <c r="L101" s="59"/>
      <c r="M101" s="59"/>
      <c r="N101" s="59"/>
    </row>
    <row r="102" customHeight="1" spans="1:14">
      <c r="A102" s="47"/>
      <c r="B102" s="47">
        <v>99</v>
      </c>
      <c r="C102" s="47"/>
      <c r="D102" s="79" t="s">
        <v>453</v>
      </c>
      <c r="E102" s="61">
        <v>10.31</v>
      </c>
      <c r="F102" s="84"/>
      <c r="G102" s="61">
        <v>10.31</v>
      </c>
      <c r="H102" s="59"/>
      <c r="I102" s="59"/>
      <c r="J102" s="59"/>
      <c r="K102" s="59"/>
      <c r="L102" s="59"/>
      <c r="M102" s="59"/>
      <c r="N102" s="59"/>
    </row>
    <row r="103" customHeight="1" spans="1:14">
      <c r="A103" s="47">
        <v>234</v>
      </c>
      <c r="B103" s="47"/>
      <c r="C103" s="47"/>
      <c r="D103" s="76" t="s">
        <v>340</v>
      </c>
      <c r="E103" s="61">
        <v>32.55</v>
      </c>
      <c r="F103" s="59"/>
      <c r="G103" s="91"/>
      <c r="H103" s="61">
        <v>32.55</v>
      </c>
      <c r="I103" s="59"/>
      <c r="J103" s="59"/>
      <c r="K103" s="59"/>
      <c r="L103" s="59"/>
      <c r="M103" s="59"/>
      <c r="N103" s="59"/>
    </row>
    <row r="104" customHeight="1" spans="1:14">
      <c r="A104" s="47"/>
      <c r="B104" s="246" t="s">
        <v>385</v>
      </c>
      <c r="C104" s="47"/>
      <c r="D104" s="76" t="s">
        <v>543</v>
      </c>
      <c r="E104" s="61">
        <v>32.55</v>
      </c>
      <c r="F104" s="59"/>
      <c r="G104" s="91"/>
      <c r="H104" s="61">
        <v>32.55</v>
      </c>
      <c r="I104" s="59"/>
      <c r="J104" s="59"/>
      <c r="K104" s="59"/>
      <c r="L104" s="59"/>
      <c r="M104" s="59"/>
      <c r="N104" s="59"/>
    </row>
  </sheetData>
  <mergeCells count="12">
    <mergeCell ref="A2:N2"/>
    <mergeCell ref="A5:D5"/>
    <mergeCell ref="J5:K5"/>
    <mergeCell ref="A6:C6"/>
    <mergeCell ref="E5:E6"/>
    <mergeCell ref="F5:F6"/>
    <mergeCell ref="G5:G6"/>
    <mergeCell ref="H5:H6"/>
    <mergeCell ref="I5:I6"/>
    <mergeCell ref="L5:L6"/>
    <mergeCell ref="M5:M6"/>
    <mergeCell ref="N5:N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3"/>
  <sheetViews>
    <sheetView showGridLines="0" showZeros="0" workbookViewId="0">
      <selection activeCell="H4" sqref="H4"/>
    </sheetView>
  </sheetViews>
  <sheetFormatPr defaultColWidth="6.875" defaultRowHeight="12.75" customHeight="1"/>
  <cols>
    <col min="1" max="1" width="4.41666666666667" style="31" customWidth="1"/>
    <col min="2" max="3" width="3.66666666666667" style="31" customWidth="1"/>
    <col min="4" max="4" width="47.6666666666667" style="31" customWidth="1"/>
    <col min="5" max="7" width="16.0833333333333" style="32" customWidth="1"/>
    <col min="8" max="8" width="13.5833333333333" style="31" customWidth="1"/>
    <col min="9" max="9" width="19.5" style="31" customWidth="1"/>
    <col min="10" max="10" width="21" style="31" customWidth="1"/>
    <col min="11" max="258" width="6.875" style="31"/>
    <col min="259" max="259" width="17.125" style="31" customWidth="1"/>
    <col min="260" max="260" width="34.875" style="31" customWidth="1"/>
    <col min="261" max="266" width="18" style="31" customWidth="1"/>
    <col min="267" max="514" width="6.875" style="31"/>
    <col min="515" max="515" width="17.125" style="31" customWidth="1"/>
    <col min="516" max="516" width="34.875" style="31" customWidth="1"/>
    <col min="517" max="522" width="18" style="31" customWidth="1"/>
    <col min="523" max="770" width="6.875" style="31"/>
    <col min="771" max="771" width="17.125" style="31" customWidth="1"/>
    <col min="772" max="772" width="34.875" style="31" customWidth="1"/>
    <col min="773" max="778" width="18" style="31" customWidth="1"/>
    <col min="779" max="1026" width="6.875" style="31"/>
    <col min="1027" max="1027" width="17.125" style="31" customWidth="1"/>
    <col min="1028" max="1028" width="34.875" style="31" customWidth="1"/>
    <col min="1029" max="1034" width="18" style="31" customWidth="1"/>
    <col min="1035" max="1282" width="6.875" style="31"/>
    <col min="1283" max="1283" width="17.125" style="31" customWidth="1"/>
    <col min="1284" max="1284" width="34.875" style="31" customWidth="1"/>
    <col min="1285" max="1290" width="18" style="31" customWidth="1"/>
    <col min="1291" max="1538" width="6.875" style="31"/>
    <col min="1539" max="1539" width="17.125" style="31" customWidth="1"/>
    <col min="1540" max="1540" width="34.875" style="31" customWidth="1"/>
    <col min="1541" max="1546" width="18" style="31" customWidth="1"/>
    <col min="1547" max="1794" width="6.875" style="31"/>
    <col min="1795" max="1795" width="17.125" style="31" customWidth="1"/>
    <col min="1796" max="1796" width="34.875" style="31" customWidth="1"/>
    <col min="1797" max="1802" width="18" style="31" customWidth="1"/>
    <col min="1803" max="2050" width="6.875" style="31"/>
    <col min="2051" max="2051" width="17.125" style="31" customWidth="1"/>
    <col min="2052" max="2052" width="34.875" style="31" customWidth="1"/>
    <col min="2053" max="2058" width="18" style="31" customWidth="1"/>
    <col min="2059" max="2306" width="6.875" style="31"/>
    <col min="2307" max="2307" width="17.125" style="31" customWidth="1"/>
    <col min="2308" max="2308" width="34.875" style="31" customWidth="1"/>
    <col min="2309" max="2314" width="18" style="31" customWidth="1"/>
    <col min="2315" max="2562" width="6.875" style="31"/>
    <col min="2563" max="2563" width="17.125" style="31" customWidth="1"/>
    <col min="2564" max="2564" width="34.875" style="31" customWidth="1"/>
    <col min="2565" max="2570" width="18" style="31" customWidth="1"/>
    <col min="2571" max="2818" width="6.875" style="31"/>
    <col min="2819" max="2819" width="17.125" style="31" customWidth="1"/>
    <col min="2820" max="2820" width="34.875" style="31" customWidth="1"/>
    <col min="2821" max="2826" width="18" style="31" customWidth="1"/>
    <col min="2827" max="3074" width="6.875" style="31"/>
    <col min="3075" max="3075" width="17.125" style="31" customWidth="1"/>
    <col min="3076" max="3076" width="34.875" style="31" customWidth="1"/>
    <col min="3077" max="3082" width="18" style="31" customWidth="1"/>
    <col min="3083" max="3330" width="6.875" style="31"/>
    <col min="3331" max="3331" width="17.125" style="31" customWidth="1"/>
    <col min="3332" max="3332" width="34.875" style="31" customWidth="1"/>
    <col min="3333" max="3338" width="18" style="31" customWidth="1"/>
    <col min="3339" max="3586" width="6.875" style="31"/>
    <col min="3587" max="3587" width="17.125" style="31" customWidth="1"/>
    <col min="3588" max="3588" width="34.875" style="31" customWidth="1"/>
    <col min="3589" max="3594" width="18" style="31" customWidth="1"/>
    <col min="3595" max="3842" width="6.875" style="31"/>
    <col min="3843" max="3843" width="17.125" style="31" customWidth="1"/>
    <col min="3844" max="3844" width="34.875" style="31" customWidth="1"/>
    <col min="3845" max="3850" width="18" style="31" customWidth="1"/>
    <col min="3851" max="4098" width="6.875" style="31"/>
    <col min="4099" max="4099" width="17.125" style="31" customWidth="1"/>
    <col min="4100" max="4100" width="34.875" style="31" customWidth="1"/>
    <col min="4101" max="4106" width="18" style="31" customWidth="1"/>
    <col min="4107" max="4354" width="6.875" style="31"/>
    <col min="4355" max="4355" width="17.125" style="31" customWidth="1"/>
    <col min="4356" max="4356" width="34.875" style="31" customWidth="1"/>
    <col min="4357" max="4362" width="18" style="31" customWidth="1"/>
    <col min="4363" max="4610" width="6.875" style="31"/>
    <col min="4611" max="4611" width="17.125" style="31" customWidth="1"/>
    <col min="4612" max="4612" width="34.875" style="31" customWidth="1"/>
    <col min="4613" max="4618" width="18" style="31" customWidth="1"/>
    <col min="4619" max="4866" width="6.875" style="31"/>
    <col min="4867" max="4867" width="17.125" style="31" customWidth="1"/>
    <col min="4868" max="4868" width="34.875" style="31" customWidth="1"/>
    <col min="4869" max="4874" width="18" style="31" customWidth="1"/>
    <col min="4875" max="5122" width="6.875" style="31"/>
    <col min="5123" max="5123" width="17.125" style="31" customWidth="1"/>
    <col min="5124" max="5124" width="34.875" style="31" customWidth="1"/>
    <col min="5125" max="5130" width="18" style="31" customWidth="1"/>
    <col min="5131" max="5378" width="6.875" style="31"/>
    <col min="5379" max="5379" width="17.125" style="31" customWidth="1"/>
    <col min="5380" max="5380" width="34.875" style="31" customWidth="1"/>
    <col min="5381" max="5386" width="18" style="31" customWidth="1"/>
    <col min="5387" max="5634" width="6.875" style="31"/>
    <col min="5635" max="5635" width="17.125" style="31" customWidth="1"/>
    <col min="5636" max="5636" width="34.875" style="31" customWidth="1"/>
    <col min="5637" max="5642" width="18" style="31" customWidth="1"/>
    <col min="5643" max="5890" width="6.875" style="31"/>
    <col min="5891" max="5891" width="17.125" style="31" customWidth="1"/>
    <col min="5892" max="5892" width="34.875" style="31" customWidth="1"/>
    <col min="5893" max="5898" width="18" style="31" customWidth="1"/>
    <col min="5899" max="6146" width="6.875" style="31"/>
    <col min="6147" max="6147" width="17.125" style="31" customWidth="1"/>
    <col min="6148" max="6148" width="34.875" style="31" customWidth="1"/>
    <col min="6149" max="6154" width="18" style="31" customWidth="1"/>
    <col min="6155" max="6402" width="6.875" style="31"/>
    <col min="6403" max="6403" width="17.125" style="31" customWidth="1"/>
    <col min="6404" max="6404" width="34.875" style="31" customWidth="1"/>
    <col min="6405" max="6410" width="18" style="31" customWidth="1"/>
    <col min="6411" max="6658" width="6.875" style="31"/>
    <col min="6659" max="6659" width="17.125" style="31" customWidth="1"/>
    <col min="6660" max="6660" width="34.875" style="31" customWidth="1"/>
    <col min="6661" max="6666" width="18" style="31" customWidth="1"/>
    <col min="6667" max="6914" width="6.875" style="31"/>
    <col min="6915" max="6915" width="17.125" style="31" customWidth="1"/>
    <col min="6916" max="6916" width="34.875" style="31" customWidth="1"/>
    <col min="6917" max="6922" width="18" style="31" customWidth="1"/>
    <col min="6923" max="7170" width="6.875" style="31"/>
    <col min="7171" max="7171" width="17.125" style="31" customWidth="1"/>
    <col min="7172" max="7172" width="34.875" style="31" customWidth="1"/>
    <col min="7173" max="7178" width="18" style="31" customWidth="1"/>
    <col min="7179" max="7426" width="6.875" style="31"/>
    <col min="7427" max="7427" width="17.125" style="31" customWidth="1"/>
    <col min="7428" max="7428" width="34.875" style="31" customWidth="1"/>
    <col min="7429" max="7434" width="18" style="31" customWidth="1"/>
    <col min="7435" max="7682" width="6.875" style="31"/>
    <col min="7683" max="7683" width="17.125" style="31" customWidth="1"/>
    <col min="7684" max="7684" width="34.875" style="31" customWidth="1"/>
    <col min="7685" max="7690" width="18" style="31" customWidth="1"/>
    <col min="7691" max="7938" width="6.875" style="31"/>
    <col min="7939" max="7939" width="17.125" style="31" customWidth="1"/>
    <col min="7940" max="7940" width="34.875" style="31" customWidth="1"/>
    <col min="7941" max="7946" width="18" style="31" customWidth="1"/>
    <col min="7947" max="8194" width="6.875" style="31"/>
    <col min="8195" max="8195" width="17.125" style="31" customWidth="1"/>
    <col min="8196" max="8196" width="34.875" style="31" customWidth="1"/>
    <col min="8197" max="8202" width="18" style="31" customWidth="1"/>
    <col min="8203" max="8450" width="6.875" style="31"/>
    <col min="8451" max="8451" width="17.125" style="31" customWidth="1"/>
    <col min="8452" max="8452" width="34.875" style="31" customWidth="1"/>
    <col min="8453" max="8458" width="18" style="31" customWidth="1"/>
    <col min="8459" max="8706" width="6.875" style="31"/>
    <col min="8707" max="8707" width="17.125" style="31" customWidth="1"/>
    <col min="8708" max="8708" width="34.875" style="31" customWidth="1"/>
    <col min="8709" max="8714" width="18" style="31" customWidth="1"/>
    <col min="8715" max="8962" width="6.875" style="31"/>
    <col min="8963" max="8963" width="17.125" style="31" customWidth="1"/>
    <col min="8964" max="8964" width="34.875" style="31" customWidth="1"/>
    <col min="8965" max="8970" width="18" style="31" customWidth="1"/>
    <col min="8971" max="9218" width="6.875" style="31"/>
    <col min="9219" max="9219" width="17.125" style="31" customWidth="1"/>
    <col min="9220" max="9220" width="34.875" style="31" customWidth="1"/>
    <col min="9221" max="9226" width="18" style="31" customWidth="1"/>
    <col min="9227" max="9474" width="6.875" style="31"/>
    <col min="9475" max="9475" width="17.125" style="31" customWidth="1"/>
    <col min="9476" max="9476" width="34.875" style="31" customWidth="1"/>
    <col min="9477" max="9482" width="18" style="31" customWidth="1"/>
    <col min="9483" max="9730" width="6.875" style="31"/>
    <col min="9731" max="9731" width="17.125" style="31" customWidth="1"/>
    <col min="9732" max="9732" width="34.875" style="31" customWidth="1"/>
    <col min="9733" max="9738" width="18" style="31" customWidth="1"/>
    <col min="9739" max="9986" width="6.875" style="31"/>
    <col min="9987" max="9987" width="17.125" style="31" customWidth="1"/>
    <col min="9988" max="9988" width="34.875" style="31" customWidth="1"/>
    <col min="9989" max="9994" width="18" style="31" customWidth="1"/>
    <col min="9995" max="10242" width="6.875" style="31"/>
    <col min="10243" max="10243" width="17.125" style="31" customWidth="1"/>
    <col min="10244" max="10244" width="34.875" style="31" customWidth="1"/>
    <col min="10245" max="10250" width="18" style="31" customWidth="1"/>
    <col min="10251" max="10498" width="6.875" style="31"/>
    <col min="10499" max="10499" width="17.125" style="31" customWidth="1"/>
    <col min="10500" max="10500" width="34.875" style="31" customWidth="1"/>
    <col min="10501" max="10506" width="18" style="31" customWidth="1"/>
    <col min="10507" max="10754" width="6.875" style="31"/>
    <col min="10755" max="10755" width="17.125" style="31" customWidth="1"/>
    <col min="10756" max="10756" width="34.875" style="31" customWidth="1"/>
    <col min="10757" max="10762" width="18" style="31" customWidth="1"/>
    <col min="10763" max="11010" width="6.875" style="31"/>
    <col min="11011" max="11011" width="17.125" style="31" customWidth="1"/>
    <col min="11012" max="11012" width="34.875" style="31" customWidth="1"/>
    <col min="11013" max="11018" width="18" style="31" customWidth="1"/>
    <col min="11019" max="11266" width="6.875" style="31"/>
    <col min="11267" max="11267" width="17.125" style="31" customWidth="1"/>
    <col min="11268" max="11268" width="34.875" style="31" customWidth="1"/>
    <col min="11269" max="11274" width="18" style="31" customWidth="1"/>
    <col min="11275" max="11522" width="6.875" style="31"/>
    <col min="11523" max="11523" width="17.125" style="31" customWidth="1"/>
    <col min="11524" max="11524" width="34.875" style="31" customWidth="1"/>
    <col min="11525" max="11530" width="18" style="31" customWidth="1"/>
    <col min="11531" max="11778" width="6.875" style="31"/>
    <col min="11779" max="11779" width="17.125" style="31" customWidth="1"/>
    <col min="11780" max="11780" width="34.875" style="31" customWidth="1"/>
    <col min="11781" max="11786" width="18" style="31" customWidth="1"/>
    <col min="11787" max="12034" width="6.875" style="31"/>
    <col min="12035" max="12035" width="17.125" style="31" customWidth="1"/>
    <col min="12036" max="12036" width="34.875" style="31" customWidth="1"/>
    <col min="12037" max="12042" width="18" style="31" customWidth="1"/>
    <col min="12043" max="12290" width="6.875" style="31"/>
    <col min="12291" max="12291" width="17.125" style="31" customWidth="1"/>
    <col min="12292" max="12292" width="34.875" style="31" customWidth="1"/>
    <col min="12293" max="12298" width="18" style="31" customWidth="1"/>
    <col min="12299" max="12546" width="6.875" style="31"/>
    <col min="12547" max="12547" width="17.125" style="31" customWidth="1"/>
    <col min="12548" max="12548" width="34.875" style="31" customWidth="1"/>
    <col min="12549" max="12554" width="18" style="31" customWidth="1"/>
    <col min="12555" max="12802" width="6.875" style="31"/>
    <col min="12803" max="12803" width="17.125" style="31" customWidth="1"/>
    <col min="12804" max="12804" width="34.875" style="31" customWidth="1"/>
    <col min="12805" max="12810" width="18" style="31" customWidth="1"/>
    <col min="12811" max="13058" width="6.875" style="31"/>
    <col min="13059" max="13059" width="17.125" style="31" customWidth="1"/>
    <col min="13060" max="13060" width="34.875" style="31" customWidth="1"/>
    <col min="13061" max="13066" width="18" style="31" customWidth="1"/>
    <col min="13067" max="13314" width="6.875" style="31"/>
    <col min="13315" max="13315" width="17.125" style="31" customWidth="1"/>
    <col min="13316" max="13316" width="34.875" style="31" customWidth="1"/>
    <col min="13317" max="13322" width="18" style="31" customWidth="1"/>
    <col min="13323" max="13570" width="6.875" style="31"/>
    <col min="13571" max="13571" width="17.125" style="31" customWidth="1"/>
    <col min="13572" max="13572" width="34.875" style="31" customWidth="1"/>
    <col min="13573" max="13578" width="18" style="31" customWidth="1"/>
    <col min="13579" max="13826" width="6.875" style="31"/>
    <col min="13827" max="13827" width="17.125" style="31" customWidth="1"/>
    <col min="13828" max="13828" width="34.875" style="31" customWidth="1"/>
    <col min="13829" max="13834" width="18" style="31" customWidth="1"/>
    <col min="13835" max="14082" width="6.875" style="31"/>
    <col min="14083" max="14083" width="17.125" style="31" customWidth="1"/>
    <col min="14084" max="14084" width="34.875" style="31" customWidth="1"/>
    <col min="14085" max="14090" width="18" style="31" customWidth="1"/>
    <col min="14091" max="14338" width="6.875" style="31"/>
    <col min="14339" max="14339" width="17.125" style="31" customWidth="1"/>
    <col min="14340" max="14340" width="34.875" style="31" customWidth="1"/>
    <col min="14341" max="14346" width="18" style="31" customWidth="1"/>
    <col min="14347" max="14594" width="6.875" style="31"/>
    <col min="14595" max="14595" width="17.125" style="31" customWidth="1"/>
    <col min="14596" max="14596" width="34.875" style="31" customWidth="1"/>
    <col min="14597" max="14602" width="18" style="31" customWidth="1"/>
    <col min="14603" max="14850" width="6.875" style="31"/>
    <col min="14851" max="14851" width="17.125" style="31" customWidth="1"/>
    <col min="14852" max="14852" width="34.875" style="31" customWidth="1"/>
    <col min="14853" max="14858" width="18" style="31" customWidth="1"/>
    <col min="14859" max="15106" width="6.875" style="31"/>
    <col min="15107" max="15107" width="17.125" style="31" customWidth="1"/>
    <col min="15108" max="15108" width="34.875" style="31" customWidth="1"/>
    <col min="15109" max="15114" width="18" style="31" customWidth="1"/>
    <col min="15115" max="15362" width="6.875" style="31"/>
    <col min="15363" max="15363" width="17.125" style="31" customWidth="1"/>
    <col min="15364" max="15364" width="34.875" style="31" customWidth="1"/>
    <col min="15365" max="15370" width="18" style="31" customWidth="1"/>
    <col min="15371" max="15618" width="6.875" style="31"/>
    <col min="15619" max="15619" width="17.125" style="31" customWidth="1"/>
    <col min="15620" max="15620" width="34.875" style="31" customWidth="1"/>
    <col min="15621" max="15626" width="18" style="31" customWidth="1"/>
    <col min="15627" max="15874" width="6.875" style="31"/>
    <col min="15875" max="15875" width="17.125" style="31" customWidth="1"/>
    <col min="15876" max="15876" width="34.875" style="31" customWidth="1"/>
    <col min="15877" max="15882" width="18" style="31" customWidth="1"/>
    <col min="15883" max="16130" width="6.875" style="31"/>
    <col min="16131" max="16131" width="17.125" style="31" customWidth="1"/>
    <col min="16132" max="16132" width="34.875" style="31" customWidth="1"/>
    <col min="16133" max="16138" width="18" style="31" customWidth="1"/>
    <col min="16139" max="16384" width="6.875" style="31"/>
  </cols>
  <sheetData>
    <row r="1" ht="20.1" customHeight="1" spans="1:4">
      <c r="A1" s="33" t="s">
        <v>544</v>
      </c>
      <c r="D1" s="34"/>
    </row>
    <row r="2" ht="44.25" customHeight="1" spans="3:10">
      <c r="C2" s="35" t="s">
        <v>545</v>
      </c>
      <c r="D2" s="35"/>
      <c r="E2" s="35"/>
      <c r="F2" s="35"/>
      <c r="G2" s="35"/>
      <c r="H2" s="35"/>
      <c r="I2" s="35"/>
      <c r="J2" s="35"/>
    </row>
    <row r="3" ht="20.1" customHeight="1" spans="3:10">
      <c r="C3" s="36"/>
      <c r="D3" s="37"/>
      <c r="H3" s="38"/>
      <c r="I3" s="38"/>
      <c r="J3" s="63"/>
    </row>
    <row r="4" ht="25.5" customHeight="1" spans="3:10">
      <c r="C4" s="39"/>
      <c r="D4" s="40"/>
      <c r="E4" s="41"/>
      <c r="F4" s="41"/>
      <c r="G4" s="41"/>
      <c r="H4" s="39"/>
      <c r="I4" s="39"/>
      <c r="J4" s="64" t="s">
        <v>313</v>
      </c>
    </row>
    <row r="5" ht="29.25" customHeight="1" spans="1:10">
      <c r="A5" s="27" t="s">
        <v>346</v>
      </c>
      <c r="B5" s="27"/>
      <c r="C5" s="27"/>
      <c r="D5" s="27" t="s">
        <v>352</v>
      </c>
      <c r="E5" s="27" t="s">
        <v>318</v>
      </c>
      <c r="F5" s="42" t="s">
        <v>354</v>
      </c>
      <c r="G5" s="27" t="s">
        <v>355</v>
      </c>
      <c r="H5" s="27" t="s">
        <v>546</v>
      </c>
      <c r="I5" s="27" t="s">
        <v>547</v>
      </c>
      <c r="J5" s="27" t="s">
        <v>548</v>
      </c>
    </row>
    <row r="6" ht="27" customHeight="1" spans="1:10">
      <c r="A6" s="43" t="s">
        <v>349</v>
      </c>
      <c r="B6" s="43" t="s">
        <v>350</v>
      </c>
      <c r="C6" s="43" t="s">
        <v>351</v>
      </c>
      <c r="D6" s="44"/>
      <c r="E6" s="45">
        <v>3389</v>
      </c>
      <c r="F6" s="45">
        <v>3008</v>
      </c>
      <c r="G6" s="45">
        <v>381</v>
      </c>
      <c r="H6" s="46"/>
      <c r="I6" s="46"/>
      <c r="J6" s="46"/>
    </row>
    <row r="7" ht="18.75" customHeight="1" spans="1:10">
      <c r="A7" s="47">
        <v>201</v>
      </c>
      <c r="B7" s="47"/>
      <c r="C7" s="48"/>
      <c r="D7" s="49" t="s">
        <v>357</v>
      </c>
      <c r="E7" s="50">
        <v>888.65</v>
      </c>
      <c r="F7" s="50">
        <v>888.65</v>
      </c>
      <c r="G7" s="51"/>
      <c r="H7" s="52"/>
      <c r="I7" s="52"/>
      <c r="J7" s="52"/>
    </row>
    <row r="8" ht="18.75" customHeight="1" spans="1:10">
      <c r="A8" s="47"/>
      <c r="B8" s="53" t="s">
        <v>358</v>
      </c>
      <c r="C8" s="47"/>
      <c r="D8" s="54" t="s">
        <v>359</v>
      </c>
      <c r="E8" s="50">
        <v>5</v>
      </c>
      <c r="F8" s="50">
        <v>5</v>
      </c>
      <c r="G8" s="55"/>
      <c r="H8" s="52"/>
      <c r="I8" s="52"/>
      <c r="J8" s="52"/>
    </row>
    <row r="9" customHeight="1" spans="1:10">
      <c r="A9" s="47"/>
      <c r="B9" s="47"/>
      <c r="C9" s="56" t="s">
        <v>358</v>
      </c>
      <c r="D9" s="57" t="s">
        <v>360</v>
      </c>
      <c r="E9" s="50">
        <v>5</v>
      </c>
      <c r="F9" s="50">
        <v>5</v>
      </c>
      <c r="G9" s="55"/>
      <c r="H9" s="52"/>
      <c r="I9" s="52"/>
      <c r="J9" s="52"/>
    </row>
    <row r="10" customHeight="1" spans="1:11">
      <c r="A10" s="47"/>
      <c r="B10" s="246" t="s">
        <v>361</v>
      </c>
      <c r="C10" s="47"/>
      <c r="D10" s="54" t="s">
        <v>362</v>
      </c>
      <c r="E10" s="50">
        <v>873</v>
      </c>
      <c r="F10" s="50">
        <v>873</v>
      </c>
      <c r="G10" s="58"/>
      <c r="H10" s="52"/>
      <c r="I10" s="52"/>
      <c r="J10" s="52"/>
      <c r="K10" s="34"/>
    </row>
    <row r="11" customHeight="1" spans="1:10">
      <c r="A11" s="47"/>
      <c r="B11" s="47"/>
      <c r="C11" s="246" t="s">
        <v>358</v>
      </c>
      <c r="D11" s="57" t="s">
        <v>360</v>
      </c>
      <c r="E11" s="50">
        <v>803.62</v>
      </c>
      <c r="F11" s="50">
        <v>803.62</v>
      </c>
      <c r="G11" s="58"/>
      <c r="H11" s="52"/>
      <c r="I11" s="52"/>
      <c r="J11" s="52"/>
    </row>
    <row r="12" customHeight="1" spans="1:10">
      <c r="A12" s="47"/>
      <c r="B12" s="47"/>
      <c r="C12" s="47">
        <v>99</v>
      </c>
      <c r="D12" s="57" t="s">
        <v>363</v>
      </c>
      <c r="E12" s="50">
        <v>69.465</v>
      </c>
      <c r="F12" s="50">
        <v>69.465</v>
      </c>
      <c r="G12" s="58"/>
      <c r="H12" s="52"/>
      <c r="I12" s="52"/>
      <c r="J12" s="59"/>
    </row>
    <row r="13" customHeight="1" spans="1:11">
      <c r="A13" s="47"/>
      <c r="B13" s="47">
        <v>11</v>
      </c>
      <c r="C13" s="47"/>
      <c r="D13" s="54" t="s">
        <v>364</v>
      </c>
      <c r="E13" s="50">
        <v>7</v>
      </c>
      <c r="F13" s="50">
        <v>7</v>
      </c>
      <c r="G13" s="58"/>
      <c r="H13" s="52"/>
      <c r="I13" s="52"/>
      <c r="J13" s="59"/>
      <c r="K13" s="34"/>
    </row>
    <row r="14" customHeight="1" spans="1:10">
      <c r="A14" s="47"/>
      <c r="B14" s="47"/>
      <c r="C14" s="246" t="s">
        <v>358</v>
      </c>
      <c r="D14" s="57" t="s">
        <v>360</v>
      </c>
      <c r="E14" s="50">
        <v>7</v>
      </c>
      <c r="F14" s="50">
        <v>7</v>
      </c>
      <c r="G14" s="58"/>
      <c r="H14" s="52"/>
      <c r="I14" s="52"/>
      <c r="J14" s="52"/>
    </row>
    <row r="15" customHeight="1" spans="1:10">
      <c r="A15" s="47"/>
      <c r="B15" s="47">
        <v>13</v>
      </c>
      <c r="C15" s="47"/>
      <c r="D15" s="54" t="s">
        <v>365</v>
      </c>
      <c r="E15" s="50">
        <v>2</v>
      </c>
      <c r="F15" s="50">
        <v>2</v>
      </c>
      <c r="G15" s="58"/>
      <c r="H15" s="52"/>
      <c r="I15" s="52"/>
      <c r="J15" s="59"/>
    </row>
    <row r="16" customHeight="1" spans="1:10">
      <c r="A16" s="47"/>
      <c r="B16" s="47"/>
      <c r="C16" s="47">
        <v>99</v>
      </c>
      <c r="D16" s="57" t="s">
        <v>366</v>
      </c>
      <c r="E16" s="50">
        <v>2</v>
      </c>
      <c r="F16" s="50">
        <v>2</v>
      </c>
      <c r="G16" s="58"/>
      <c r="H16" s="52"/>
      <c r="I16" s="59"/>
      <c r="J16" s="59"/>
    </row>
    <row r="17" customHeight="1" spans="1:10">
      <c r="A17" s="47"/>
      <c r="B17" s="47">
        <v>29</v>
      </c>
      <c r="C17" s="47"/>
      <c r="D17" s="54" t="s">
        <v>367</v>
      </c>
      <c r="E17" s="50">
        <v>1.56</v>
      </c>
      <c r="F17" s="50">
        <v>1.56</v>
      </c>
      <c r="G17" s="58"/>
      <c r="H17" s="59"/>
      <c r="I17" s="59"/>
      <c r="J17" s="52"/>
    </row>
    <row r="18" customHeight="1" spans="1:10">
      <c r="A18" s="47"/>
      <c r="B18" s="47"/>
      <c r="C18" s="47">
        <v>99</v>
      </c>
      <c r="D18" s="57" t="s">
        <v>368</v>
      </c>
      <c r="E18" s="50">
        <v>1.56</v>
      </c>
      <c r="F18" s="50">
        <v>1.56</v>
      </c>
      <c r="G18" s="58"/>
      <c r="H18" s="59"/>
      <c r="I18" s="59"/>
      <c r="J18" s="59"/>
    </row>
    <row r="19" customHeight="1" spans="1:10">
      <c r="A19" s="47">
        <v>203</v>
      </c>
      <c r="B19" s="47"/>
      <c r="C19" s="47"/>
      <c r="D19" s="49" t="s">
        <v>369</v>
      </c>
      <c r="E19" s="50">
        <v>4</v>
      </c>
      <c r="F19" s="50">
        <v>4</v>
      </c>
      <c r="G19" s="58"/>
      <c r="H19" s="52"/>
      <c r="I19" s="59"/>
      <c r="J19" s="59"/>
    </row>
    <row r="20" customHeight="1" spans="1:10">
      <c r="A20" s="47">
        <v>204</v>
      </c>
      <c r="B20" s="47"/>
      <c r="C20" s="47"/>
      <c r="D20" s="49" t="s">
        <v>370</v>
      </c>
      <c r="E20" s="50">
        <v>62.66</v>
      </c>
      <c r="F20" s="50">
        <v>62.66</v>
      </c>
      <c r="G20" s="58"/>
      <c r="H20" s="59"/>
      <c r="I20" s="59"/>
      <c r="J20" s="59"/>
    </row>
    <row r="21" customHeight="1" spans="1:10">
      <c r="A21" s="47"/>
      <c r="B21" s="47">
        <v>99</v>
      </c>
      <c r="C21" s="47"/>
      <c r="D21" s="54" t="s">
        <v>371</v>
      </c>
      <c r="E21" s="50">
        <v>62.66</v>
      </c>
      <c r="F21" s="50">
        <v>62.66</v>
      </c>
      <c r="G21" s="58"/>
      <c r="H21" s="59"/>
      <c r="I21" s="59"/>
      <c r="J21" s="59"/>
    </row>
    <row r="22" customHeight="1" spans="1:10">
      <c r="A22" s="47"/>
      <c r="B22" s="47"/>
      <c r="C22" s="246" t="s">
        <v>358</v>
      </c>
      <c r="D22" s="57" t="s">
        <v>371</v>
      </c>
      <c r="E22" s="50">
        <v>62.66</v>
      </c>
      <c r="F22" s="50">
        <v>62.66</v>
      </c>
      <c r="G22" s="58"/>
      <c r="H22" s="59"/>
      <c r="I22" s="52"/>
      <c r="J22" s="59"/>
    </row>
    <row r="23" customHeight="1" spans="1:10">
      <c r="A23" s="47">
        <v>207</v>
      </c>
      <c r="B23" s="47"/>
      <c r="C23" s="47"/>
      <c r="D23" s="49" t="s">
        <v>372</v>
      </c>
      <c r="E23" s="60">
        <v>103.4972</v>
      </c>
      <c r="F23" s="60">
        <v>103.4972</v>
      </c>
      <c r="G23" s="58"/>
      <c r="H23" s="59"/>
      <c r="I23" s="59"/>
      <c r="J23" s="59"/>
    </row>
    <row r="24" customHeight="1" spans="1:10">
      <c r="A24" s="47"/>
      <c r="B24" s="246" t="s">
        <v>358</v>
      </c>
      <c r="C24" s="47"/>
      <c r="D24" s="54" t="s">
        <v>373</v>
      </c>
      <c r="E24" s="60">
        <v>103.4972</v>
      </c>
      <c r="F24" s="60">
        <v>103.4972</v>
      </c>
      <c r="G24" s="58"/>
      <c r="H24" s="59"/>
      <c r="I24" s="52"/>
      <c r="J24" s="59"/>
    </row>
    <row r="25" customHeight="1" spans="1:10">
      <c r="A25" s="47"/>
      <c r="B25" s="47"/>
      <c r="C25" s="246" t="s">
        <v>374</v>
      </c>
      <c r="D25" s="57" t="s">
        <v>375</v>
      </c>
      <c r="E25" s="60">
        <v>4</v>
      </c>
      <c r="F25" s="60">
        <v>4</v>
      </c>
      <c r="G25" s="58"/>
      <c r="H25" s="59"/>
      <c r="I25" s="59"/>
      <c r="J25" s="59"/>
    </row>
    <row r="26" customHeight="1" spans="1:10">
      <c r="A26" s="47"/>
      <c r="B26" s="47"/>
      <c r="C26" s="246" t="s">
        <v>376</v>
      </c>
      <c r="D26" s="57" t="s">
        <v>377</v>
      </c>
      <c r="E26" s="60">
        <v>99.4972</v>
      </c>
      <c r="F26" s="60">
        <v>99.4972</v>
      </c>
      <c r="G26" s="58"/>
      <c r="H26" s="59"/>
      <c r="I26" s="59"/>
      <c r="J26" s="59"/>
    </row>
    <row r="27" customHeight="1" spans="1:10">
      <c r="A27" s="47">
        <v>208</v>
      </c>
      <c r="B27" s="47"/>
      <c r="C27" s="47"/>
      <c r="D27" s="49" t="s">
        <v>378</v>
      </c>
      <c r="E27" s="61">
        <v>1047</v>
      </c>
      <c r="F27" s="62">
        <v>937</v>
      </c>
      <c r="G27" s="58">
        <v>110</v>
      </c>
      <c r="H27" s="59"/>
      <c r="I27" s="59"/>
      <c r="J27" s="59"/>
    </row>
    <row r="28" customHeight="1" spans="1:10">
      <c r="A28" s="47"/>
      <c r="B28" s="246" t="s">
        <v>358</v>
      </c>
      <c r="C28" s="47"/>
      <c r="D28" s="54" t="s">
        <v>379</v>
      </c>
      <c r="E28" s="61">
        <f>E29</f>
        <v>97</v>
      </c>
      <c r="F28" s="61">
        <f>F29</f>
        <v>97</v>
      </c>
      <c r="G28" s="58"/>
      <c r="H28" s="59"/>
      <c r="I28" s="59"/>
      <c r="J28" s="59"/>
    </row>
    <row r="29" customHeight="1" spans="1:10">
      <c r="A29" s="47"/>
      <c r="B29" s="47"/>
      <c r="C29" s="246" t="s">
        <v>376</v>
      </c>
      <c r="D29" s="57" t="s">
        <v>380</v>
      </c>
      <c r="E29" s="61">
        <v>97</v>
      </c>
      <c r="F29" s="61">
        <v>97</v>
      </c>
      <c r="G29" s="58"/>
      <c r="H29" s="59"/>
      <c r="I29" s="59"/>
      <c r="J29" s="59"/>
    </row>
    <row r="30" customHeight="1" spans="1:10">
      <c r="A30" s="47"/>
      <c r="B30" s="246" t="s">
        <v>381</v>
      </c>
      <c r="C30" s="47"/>
      <c r="D30" s="54" t="s">
        <v>382</v>
      </c>
      <c r="E30" s="61">
        <f>E31+E32</f>
        <v>359.9596</v>
      </c>
      <c r="F30" s="61">
        <f>F31+F32</f>
        <v>359.9596</v>
      </c>
      <c r="G30" s="58"/>
      <c r="H30" s="59"/>
      <c r="I30" s="59"/>
      <c r="J30" s="59"/>
    </row>
    <row r="31" customHeight="1" spans="1:10">
      <c r="A31" s="47"/>
      <c r="B31" s="47"/>
      <c r="C31" s="246" t="s">
        <v>374</v>
      </c>
      <c r="D31" s="57" t="s">
        <v>383</v>
      </c>
      <c r="E31" s="61">
        <v>339.6592</v>
      </c>
      <c r="F31" s="61">
        <v>339.6592</v>
      </c>
      <c r="G31" s="58"/>
      <c r="H31" s="59"/>
      <c r="I31" s="59"/>
      <c r="J31" s="59"/>
    </row>
    <row r="32" customHeight="1" spans="1:10">
      <c r="A32" s="47"/>
      <c r="B32" s="47"/>
      <c r="C32" s="47">
        <v>99</v>
      </c>
      <c r="D32" s="57" t="s">
        <v>384</v>
      </c>
      <c r="E32" s="61">
        <v>20.3004</v>
      </c>
      <c r="F32" s="61">
        <v>20.3004</v>
      </c>
      <c r="G32" s="58"/>
      <c r="H32" s="59"/>
      <c r="I32" s="59"/>
      <c r="J32" s="59"/>
    </row>
    <row r="33" customHeight="1" spans="1:10">
      <c r="A33" s="47"/>
      <c r="B33" s="246" t="s">
        <v>385</v>
      </c>
      <c r="C33" s="47"/>
      <c r="D33" s="54" t="s">
        <v>386</v>
      </c>
      <c r="E33" s="61">
        <f>E34+E35+E36</f>
        <v>260.0261</v>
      </c>
      <c r="F33" s="61">
        <f>F34+F35+F36</f>
        <v>260.0261</v>
      </c>
      <c r="G33" s="58"/>
      <c r="H33" s="59"/>
      <c r="I33" s="59"/>
      <c r="J33" s="59"/>
    </row>
    <row r="34" customHeight="1" spans="1:10">
      <c r="A34" s="47"/>
      <c r="B34" s="47"/>
      <c r="C34" s="246" t="s">
        <v>385</v>
      </c>
      <c r="D34" s="57" t="s">
        <v>387</v>
      </c>
      <c r="E34" s="61">
        <v>90.1959</v>
      </c>
      <c r="F34" s="61">
        <v>90.1959</v>
      </c>
      <c r="G34" s="58"/>
      <c r="H34" s="59"/>
      <c r="I34" s="59"/>
      <c r="J34" s="59"/>
    </row>
    <row r="35" customHeight="1" spans="1:10">
      <c r="A35" s="47"/>
      <c r="B35" s="47"/>
      <c r="C35" s="246" t="s">
        <v>388</v>
      </c>
      <c r="D35" s="57" t="s">
        <v>389</v>
      </c>
      <c r="E35" s="61">
        <v>44.6302</v>
      </c>
      <c r="F35" s="61">
        <v>44.6302</v>
      </c>
      <c r="G35" s="58"/>
      <c r="H35" s="59"/>
      <c r="I35" s="59"/>
      <c r="J35" s="59"/>
    </row>
    <row r="36" customHeight="1" spans="1:10">
      <c r="A36" s="47"/>
      <c r="B36" s="47"/>
      <c r="C36" s="47">
        <v>99</v>
      </c>
      <c r="D36" s="57" t="s">
        <v>390</v>
      </c>
      <c r="E36" s="61">
        <v>125.2</v>
      </c>
      <c r="F36" s="61">
        <v>125.2</v>
      </c>
      <c r="G36" s="58"/>
      <c r="H36" s="59"/>
      <c r="I36" s="59"/>
      <c r="J36" s="59"/>
    </row>
    <row r="37" customHeight="1" spans="1:10">
      <c r="A37" s="47"/>
      <c r="B37" s="246" t="s">
        <v>374</v>
      </c>
      <c r="C37" s="47"/>
      <c r="D37" s="54" t="s">
        <v>391</v>
      </c>
      <c r="E37" s="61">
        <f>E38+E39+E40+E41+E42</f>
        <v>56.4892</v>
      </c>
      <c r="F37" s="61">
        <f>F38+F39+F40+F41+F42</f>
        <v>56.4892</v>
      </c>
      <c r="G37" s="58"/>
      <c r="H37" s="59"/>
      <c r="I37" s="59"/>
      <c r="J37" s="59"/>
    </row>
    <row r="38" customHeight="1" spans="1:10">
      <c r="A38" s="47"/>
      <c r="B38" s="47"/>
      <c r="C38" s="246" t="s">
        <v>358</v>
      </c>
      <c r="D38" s="57" t="s">
        <v>392</v>
      </c>
      <c r="E38" s="61">
        <v>6.75</v>
      </c>
      <c r="F38" s="61">
        <v>6.75</v>
      </c>
      <c r="G38" s="58"/>
      <c r="H38" s="59"/>
      <c r="I38" s="59"/>
      <c r="J38" s="59"/>
    </row>
    <row r="39" customHeight="1" spans="1:10">
      <c r="A39" s="47"/>
      <c r="B39" s="47"/>
      <c r="C39" s="246" t="s">
        <v>381</v>
      </c>
      <c r="D39" s="57" t="s">
        <v>393</v>
      </c>
      <c r="E39" s="61">
        <v>17.2</v>
      </c>
      <c r="F39" s="61">
        <v>17.2</v>
      </c>
      <c r="G39" s="58"/>
      <c r="H39" s="59"/>
      <c r="I39" s="59"/>
      <c r="J39" s="59"/>
    </row>
    <row r="40" customHeight="1" spans="1:10">
      <c r="A40" s="47"/>
      <c r="B40" s="47"/>
      <c r="C40" s="246" t="s">
        <v>361</v>
      </c>
      <c r="D40" s="57" t="s">
        <v>394</v>
      </c>
      <c r="E40" s="61">
        <v>8.46</v>
      </c>
      <c r="F40" s="61">
        <v>8.46</v>
      </c>
      <c r="G40" s="58"/>
      <c r="H40" s="59"/>
      <c r="I40" s="59"/>
      <c r="J40" s="59"/>
    </row>
    <row r="41" customHeight="1" spans="1:10">
      <c r="A41" s="47"/>
      <c r="B41" s="47"/>
      <c r="C41" s="246" t="s">
        <v>385</v>
      </c>
      <c r="D41" s="57" t="s">
        <v>395</v>
      </c>
      <c r="E41" s="61">
        <v>20</v>
      </c>
      <c r="F41" s="61">
        <v>20</v>
      </c>
      <c r="G41" s="58"/>
      <c r="H41" s="59"/>
      <c r="I41" s="59"/>
      <c r="J41" s="59"/>
    </row>
    <row r="42" customHeight="1" spans="1:10">
      <c r="A42" s="47"/>
      <c r="B42" s="47"/>
      <c r="C42" s="246" t="s">
        <v>388</v>
      </c>
      <c r="D42" s="57" t="s">
        <v>396</v>
      </c>
      <c r="E42" s="61">
        <v>4.0792</v>
      </c>
      <c r="F42" s="61">
        <v>4.0792</v>
      </c>
      <c r="G42" s="58"/>
      <c r="H42" s="59"/>
      <c r="I42" s="59"/>
      <c r="J42" s="59"/>
    </row>
    <row r="43" customHeight="1" spans="1:10">
      <c r="A43" s="47"/>
      <c r="B43" s="47">
        <v>10</v>
      </c>
      <c r="C43" s="41"/>
      <c r="D43" s="54" t="s">
        <v>397</v>
      </c>
      <c r="E43" s="61">
        <v>30</v>
      </c>
      <c r="F43" s="61">
        <v>30</v>
      </c>
      <c r="G43" s="58"/>
      <c r="H43" s="59"/>
      <c r="I43" s="59"/>
      <c r="J43" s="59"/>
    </row>
    <row r="44" customHeight="1" spans="1:10">
      <c r="A44" s="47"/>
      <c r="B44" s="47"/>
      <c r="C44" s="246" t="s">
        <v>381</v>
      </c>
      <c r="D44" s="57" t="s">
        <v>398</v>
      </c>
      <c r="E44" s="61">
        <v>25</v>
      </c>
      <c r="F44" s="61">
        <v>25</v>
      </c>
      <c r="G44" s="58"/>
      <c r="H44" s="59"/>
      <c r="I44" s="59"/>
      <c r="J44" s="59"/>
    </row>
    <row r="45" customHeight="1" spans="1:10">
      <c r="A45" s="47"/>
      <c r="B45" s="47"/>
      <c r="C45" s="246" t="s">
        <v>399</v>
      </c>
      <c r="D45" s="57" t="s">
        <v>400</v>
      </c>
      <c r="E45" s="61">
        <v>4.5919</v>
      </c>
      <c r="F45" s="61">
        <v>4.5919</v>
      </c>
      <c r="G45" s="58"/>
      <c r="H45" s="59"/>
      <c r="I45" s="59"/>
      <c r="J45" s="59"/>
    </row>
    <row r="46" customHeight="1" spans="1:10">
      <c r="A46" s="47"/>
      <c r="B46" s="47">
        <v>19</v>
      </c>
      <c r="C46" s="41"/>
      <c r="D46" s="54" t="s">
        <v>401</v>
      </c>
      <c r="E46" s="61">
        <v>54.47</v>
      </c>
      <c r="F46" s="61"/>
      <c r="G46" s="58">
        <v>54</v>
      </c>
      <c r="H46" s="59"/>
      <c r="I46" s="59"/>
      <c r="J46" s="59"/>
    </row>
    <row r="47" customHeight="1" spans="1:10">
      <c r="A47" s="47"/>
      <c r="B47" s="47"/>
      <c r="C47" s="246" t="s">
        <v>358</v>
      </c>
      <c r="D47" s="57" t="s">
        <v>402</v>
      </c>
      <c r="E47" s="61">
        <v>11.0239</v>
      </c>
      <c r="F47" s="58"/>
      <c r="G47" s="58">
        <v>11</v>
      </c>
      <c r="H47" s="59"/>
      <c r="I47" s="59"/>
      <c r="J47" s="59"/>
    </row>
    <row r="48" customHeight="1" spans="1:10">
      <c r="A48" s="47"/>
      <c r="B48" s="47"/>
      <c r="C48" s="246" t="s">
        <v>381</v>
      </c>
      <c r="D48" s="57" t="s">
        <v>403</v>
      </c>
      <c r="E48" s="61">
        <v>43.4526</v>
      </c>
      <c r="F48" s="58"/>
      <c r="G48" s="58">
        <v>43</v>
      </c>
      <c r="H48" s="59"/>
      <c r="I48" s="59"/>
      <c r="J48" s="59"/>
    </row>
    <row r="49" customHeight="1" spans="1:10">
      <c r="A49" s="47"/>
      <c r="B49" s="47">
        <v>20</v>
      </c>
      <c r="C49" s="47"/>
      <c r="D49" s="54" t="s">
        <v>404</v>
      </c>
      <c r="E49" s="61">
        <v>35.53</v>
      </c>
      <c r="F49" s="58">
        <v>6</v>
      </c>
      <c r="G49" s="58">
        <v>30</v>
      </c>
      <c r="H49" s="59"/>
      <c r="I49" s="59"/>
      <c r="J49" s="59"/>
    </row>
    <row r="50" customHeight="1" spans="1:10">
      <c r="A50" s="47"/>
      <c r="B50" s="47"/>
      <c r="C50" s="246" t="s">
        <v>358</v>
      </c>
      <c r="D50" s="57" t="s">
        <v>405</v>
      </c>
      <c r="E50" s="61">
        <v>35.53</v>
      </c>
      <c r="F50" s="58">
        <f t="shared" ref="F50:F53" si="0">E50-G50</f>
        <v>6</v>
      </c>
      <c r="G50" s="58">
        <v>29.53</v>
      </c>
      <c r="H50" s="59"/>
      <c r="I50" s="59"/>
      <c r="J50" s="59"/>
    </row>
    <row r="51" customHeight="1" spans="1:10">
      <c r="A51" s="47"/>
      <c r="B51" s="47">
        <v>21</v>
      </c>
      <c r="C51" s="47"/>
      <c r="D51" s="54" t="s">
        <v>406</v>
      </c>
      <c r="E51" s="61">
        <v>64.34</v>
      </c>
      <c r="F51" s="58">
        <v>46</v>
      </c>
      <c r="G51" s="58">
        <v>19</v>
      </c>
      <c r="H51" s="59"/>
      <c r="I51" s="59"/>
      <c r="J51" s="59"/>
    </row>
    <row r="52" customHeight="1" spans="1:10">
      <c r="A52" s="47"/>
      <c r="B52" s="47"/>
      <c r="C52" s="246" t="s">
        <v>358</v>
      </c>
      <c r="D52" s="57" t="s">
        <v>407</v>
      </c>
      <c r="E52" s="61">
        <v>60.822</v>
      </c>
      <c r="F52" s="58">
        <f t="shared" si="0"/>
        <v>45.822</v>
      </c>
      <c r="G52" s="58">
        <v>15</v>
      </c>
      <c r="H52" s="59"/>
      <c r="I52" s="59"/>
      <c r="J52" s="59"/>
    </row>
    <row r="53" customHeight="1" spans="1:10">
      <c r="A53" s="47"/>
      <c r="B53" s="47"/>
      <c r="C53" s="246" t="s">
        <v>381</v>
      </c>
      <c r="D53" s="57" t="s">
        <v>408</v>
      </c>
      <c r="E53" s="61">
        <v>3.52368</v>
      </c>
      <c r="F53" s="58">
        <f t="shared" si="0"/>
        <v>0.00368000000000013</v>
      </c>
      <c r="G53" s="58">
        <v>3.52</v>
      </c>
      <c r="H53" s="59"/>
      <c r="I53" s="59"/>
      <c r="J53" s="59"/>
    </row>
    <row r="54" customHeight="1" spans="1:10">
      <c r="A54" s="47"/>
      <c r="B54" s="47">
        <v>25</v>
      </c>
      <c r="C54" s="47"/>
      <c r="D54" s="54" t="s">
        <v>409</v>
      </c>
      <c r="E54" s="61">
        <f>E55+E56</f>
        <v>6.8524</v>
      </c>
      <c r="F54" s="58"/>
      <c r="G54" s="61">
        <f>G55+G56</f>
        <v>6.8524</v>
      </c>
      <c r="H54" s="59"/>
      <c r="I54" s="59"/>
      <c r="J54" s="59"/>
    </row>
    <row r="55" customHeight="1" spans="1:10">
      <c r="A55" s="47"/>
      <c r="B55" s="47"/>
      <c r="C55" s="246" t="s">
        <v>358</v>
      </c>
      <c r="D55" s="57" t="s">
        <v>410</v>
      </c>
      <c r="E55" s="61">
        <v>0.8141</v>
      </c>
      <c r="F55" s="58"/>
      <c r="G55" s="61">
        <v>0.8141</v>
      </c>
      <c r="H55" s="59"/>
      <c r="I55" s="59"/>
      <c r="J55" s="59"/>
    </row>
    <row r="56" customHeight="1" spans="1:10">
      <c r="A56" s="47"/>
      <c r="B56" s="47"/>
      <c r="C56" s="246" t="s">
        <v>381</v>
      </c>
      <c r="D56" s="57" t="s">
        <v>411</v>
      </c>
      <c r="E56" s="61">
        <v>6.0383</v>
      </c>
      <c r="F56" s="58"/>
      <c r="G56" s="61">
        <v>6.0383</v>
      </c>
      <c r="H56" s="59"/>
      <c r="I56" s="59"/>
      <c r="J56" s="59"/>
    </row>
    <row r="57" customHeight="1" spans="1:10">
      <c r="A57" s="47"/>
      <c r="B57" s="47">
        <v>28</v>
      </c>
      <c r="C57" s="47"/>
      <c r="D57" s="54" t="s">
        <v>412</v>
      </c>
      <c r="E57" s="61">
        <v>82</v>
      </c>
      <c r="F57" s="58">
        <v>82</v>
      </c>
      <c r="G57" s="58"/>
      <c r="H57" s="59"/>
      <c r="I57" s="59"/>
      <c r="J57" s="59"/>
    </row>
    <row r="58" customHeight="1" spans="1:10">
      <c r="A58" s="47"/>
      <c r="B58" s="47"/>
      <c r="C58" s="47">
        <v>50</v>
      </c>
      <c r="D58" s="57" t="s">
        <v>413</v>
      </c>
      <c r="E58" s="61">
        <v>81.777</v>
      </c>
      <c r="F58" s="58">
        <v>82</v>
      </c>
      <c r="G58" s="58"/>
      <c r="H58" s="59"/>
      <c r="I58" s="59"/>
      <c r="J58" s="59"/>
    </row>
    <row r="59" customHeight="1" spans="1:10">
      <c r="A59" s="47"/>
      <c r="B59" s="47">
        <v>99</v>
      </c>
      <c r="C59" s="47"/>
      <c r="D59" s="54" t="s">
        <v>414</v>
      </c>
      <c r="E59" s="61">
        <v>1.2459</v>
      </c>
      <c r="F59" s="58"/>
      <c r="G59" s="58">
        <v>1</v>
      </c>
      <c r="H59" s="59"/>
      <c r="I59" s="59"/>
      <c r="J59" s="59"/>
    </row>
    <row r="60" customHeight="1" spans="1:10">
      <c r="A60" s="47"/>
      <c r="B60" s="47"/>
      <c r="C60" s="47">
        <v>99</v>
      </c>
      <c r="D60" s="57" t="s">
        <v>414</v>
      </c>
      <c r="E60" s="61">
        <v>1.2459</v>
      </c>
      <c r="F60" s="58"/>
      <c r="G60" s="58">
        <v>1</v>
      </c>
      <c r="H60" s="59"/>
      <c r="I60" s="59"/>
      <c r="J60" s="59"/>
    </row>
    <row r="61" customHeight="1" spans="1:10">
      <c r="A61" s="47">
        <v>210</v>
      </c>
      <c r="B61" s="47"/>
      <c r="C61" s="47"/>
      <c r="D61" s="49" t="s">
        <v>415</v>
      </c>
      <c r="E61" s="61">
        <v>106</v>
      </c>
      <c r="F61" s="58">
        <v>92</v>
      </c>
      <c r="G61" s="58">
        <v>14</v>
      </c>
      <c r="H61" s="59"/>
      <c r="I61" s="59"/>
      <c r="J61" s="59"/>
    </row>
    <row r="62" customHeight="1" spans="1:10">
      <c r="A62" s="47"/>
      <c r="B62" s="246" t="s">
        <v>416</v>
      </c>
      <c r="C62" s="47"/>
      <c r="D62" s="54" t="s">
        <v>417</v>
      </c>
      <c r="E62" s="61">
        <v>15.5</v>
      </c>
      <c r="F62" s="61">
        <v>15.5</v>
      </c>
      <c r="G62" s="58"/>
      <c r="H62" s="59"/>
      <c r="I62" s="59"/>
      <c r="J62" s="59"/>
    </row>
    <row r="63" customHeight="1" spans="1:10">
      <c r="A63" s="47"/>
      <c r="B63" s="47"/>
      <c r="C63" s="47">
        <v>17</v>
      </c>
      <c r="D63" s="57" t="s">
        <v>418</v>
      </c>
      <c r="E63" s="61">
        <v>15.5</v>
      </c>
      <c r="F63" s="61">
        <v>15.5</v>
      </c>
      <c r="G63" s="58"/>
      <c r="H63" s="59"/>
      <c r="I63" s="59"/>
      <c r="J63" s="59"/>
    </row>
    <row r="64" customHeight="1" spans="1:10">
      <c r="A64" s="47"/>
      <c r="B64" s="47">
        <v>11</v>
      </c>
      <c r="C64" s="47"/>
      <c r="D64" s="54" t="s">
        <v>419</v>
      </c>
      <c r="E64" s="61">
        <f>E65+E66+E67+E68</f>
        <v>76.5077</v>
      </c>
      <c r="F64" s="61">
        <f>F65+F66+F67+F68</f>
        <v>76.5077</v>
      </c>
      <c r="G64" s="58"/>
      <c r="H64" s="59"/>
      <c r="I64" s="59"/>
      <c r="J64" s="59"/>
    </row>
    <row r="65" customHeight="1" spans="1:10">
      <c r="A65" s="47"/>
      <c r="B65" s="47"/>
      <c r="C65" s="246" t="s">
        <v>358</v>
      </c>
      <c r="D65" s="57" t="s">
        <v>420</v>
      </c>
      <c r="E65" s="61">
        <v>31.1807</v>
      </c>
      <c r="F65" s="61">
        <v>31.1807</v>
      </c>
      <c r="G65" s="58"/>
      <c r="H65" s="59"/>
      <c r="I65" s="59"/>
      <c r="J65" s="59"/>
    </row>
    <row r="66" customHeight="1" spans="1:10">
      <c r="A66" s="47"/>
      <c r="B66" s="47"/>
      <c r="C66" s="246" t="s">
        <v>381</v>
      </c>
      <c r="D66" s="57" t="s">
        <v>421</v>
      </c>
      <c r="E66" s="61">
        <v>24.607</v>
      </c>
      <c r="F66" s="61">
        <v>24.607</v>
      </c>
      <c r="G66" s="58"/>
      <c r="H66" s="59"/>
      <c r="I66" s="59"/>
      <c r="J66" s="59"/>
    </row>
    <row r="67" customHeight="1" spans="1:10">
      <c r="A67" s="47"/>
      <c r="B67" s="47"/>
      <c r="C67" s="246" t="s">
        <v>361</v>
      </c>
      <c r="D67" s="57" t="s">
        <v>422</v>
      </c>
      <c r="E67" s="61">
        <v>15.6</v>
      </c>
      <c r="F67" s="61">
        <v>15.6</v>
      </c>
      <c r="G67" s="58"/>
      <c r="H67" s="59"/>
      <c r="I67" s="59"/>
      <c r="J67" s="59"/>
    </row>
    <row r="68" customHeight="1" spans="1:10">
      <c r="A68" s="47"/>
      <c r="B68" s="47"/>
      <c r="C68" s="47">
        <v>99</v>
      </c>
      <c r="D68" s="57" t="s">
        <v>423</v>
      </c>
      <c r="E68" s="61">
        <v>5.12</v>
      </c>
      <c r="F68" s="61">
        <v>5.12</v>
      </c>
      <c r="G68" s="58"/>
      <c r="H68" s="59"/>
      <c r="I68" s="59"/>
      <c r="J68" s="59"/>
    </row>
    <row r="69" customHeight="1" spans="1:10">
      <c r="A69" s="47"/>
      <c r="B69" s="47">
        <v>14</v>
      </c>
      <c r="C69" s="47"/>
      <c r="D69" s="54" t="s">
        <v>424</v>
      </c>
      <c r="E69" s="61">
        <v>13.59</v>
      </c>
      <c r="F69" s="58">
        <v>0</v>
      </c>
      <c r="G69" s="58">
        <v>14</v>
      </c>
      <c r="H69" s="59"/>
      <c r="I69" s="59"/>
      <c r="J69" s="59"/>
    </row>
    <row r="70" customHeight="1" spans="1:10">
      <c r="A70" s="47"/>
      <c r="B70" s="47"/>
      <c r="C70" s="246" t="s">
        <v>358</v>
      </c>
      <c r="D70" s="57" t="s">
        <v>425</v>
      </c>
      <c r="E70" s="61">
        <v>13.59</v>
      </c>
      <c r="F70" s="58"/>
      <c r="G70" s="58">
        <v>14</v>
      </c>
      <c r="H70" s="59"/>
      <c r="I70" s="59"/>
      <c r="J70" s="59"/>
    </row>
    <row r="71" customHeight="1" spans="1:10">
      <c r="A71" s="47">
        <v>212</v>
      </c>
      <c r="B71" s="47"/>
      <c r="C71" s="47"/>
      <c r="D71" s="49" t="s">
        <v>426</v>
      </c>
      <c r="E71" s="61">
        <v>258</v>
      </c>
      <c r="F71" s="58">
        <f>F72+F75</f>
        <v>257.45</v>
      </c>
      <c r="G71" s="58"/>
      <c r="H71" s="59"/>
      <c r="I71" s="59"/>
      <c r="J71" s="59"/>
    </row>
    <row r="72" customHeight="1" spans="1:10">
      <c r="A72" s="47"/>
      <c r="B72" s="246" t="s">
        <v>358</v>
      </c>
      <c r="C72" s="47"/>
      <c r="D72" s="54" t="s">
        <v>427</v>
      </c>
      <c r="E72" s="61">
        <v>99.51</v>
      </c>
      <c r="F72" s="58">
        <v>99</v>
      </c>
      <c r="G72" s="58"/>
      <c r="H72" s="59"/>
      <c r="I72" s="59"/>
      <c r="J72" s="59"/>
    </row>
    <row r="73" customHeight="1" spans="1:10">
      <c r="A73" s="47"/>
      <c r="B73" s="47"/>
      <c r="C73" s="246" t="s">
        <v>399</v>
      </c>
      <c r="D73" s="57" t="s">
        <v>428</v>
      </c>
      <c r="E73" s="61">
        <v>79.513721</v>
      </c>
      <c r="F73" s="58">
        <f>E73-G73</f>
        <v>79.513721</v>
      </c>
      <c r="G73" s="58"/>
      <c r="H73" s="59"/>
      <c r="I73" s="59"/>
      <c r="J73" s="59"/>
    </row>
    <row r="74" customHeight="1" spans="1:10">
      <c r="A74" s="47"/>
      <c r="B74" s="47"/>
      <c r="C74" s="47">
        <v>99</v>
      </c>
      <c r="D74" s="57" t="s">
        <v>429</v>
      </c>
      <c r="E74" s="61">
        <v>20</v>
      </c>
      <c r="F74" s="61">
        <v>20</v>
      </c>
      <c r="G74" s="58"/>
      <c r="H74" s="59"/>
      <c r="I74" s="59"/>
      <c r="J74" s="59"/>
    </row>
    <row r="75" customHeight="1" spans="1:10">
      <c r="A75" s="47"/>
      <c r="B75" s="246" t="s">
        <v>385</v>
      </c>
      <c r="C75" s="47"/>
      <c r="D75" s="54" t="s">
        <v>430</v>
      </c>
      <c r="E75" s="61">
        <v>158.45</v>
      </c>
      <c r="F75" s="61">
        <v>158.45</v>
      </c>
      <c r="G75" s="58"/>
      <c r="H75" s="59"/>
      <c r="I75" s="59"/>
      <c r="J75" s="59"/>
    </row>
    <row r="76" customHeight="1" spans="1:10">
      <c r="A76" s="47"/>
      <c r="B76" s="47"/>
      <c r="C76" s="246" t="s">
        <v>358</v>
      </c>
      <c r="D76" s="57" t="s">
        <v>430</v>
      </c>
      <c r="E76" s="61">
        <v>158.45</v>
      </c>
      <c r="F76" s="61">
        <v>158.45</v>
      </c>
      <c r="G76" s="58"/>
      <c r="H76" s="59"/>
      <c r="I76" s="59"/>
      <c r="J76" s="59"/>
    </row>
    <row r="77" customHeight="1" spans="1:10">
      <c r="A77" s="47">
        <v>213</v>
      </c>
      <c r="B77" s="47"/>
      <c r="C77" s="47"/>
      <c r="D77" s="49" t="s">
        <v>431</v>
      </c>
      <c r="E77" s="61">
        <v>562</v>
      </c>
      <c r="F77" s="58">
        <v>558</v>
      </c>
      <c r="G77" s="58">
        <v>3.8</v>
      </c>
      <c r="H77" s="59"/>
      <c r="I77" s="59"/>
      <c r="J77" s="59"/>
    </row>
    <row r="78" customHeight="1" spans="1:10">
      <c r="A78" s="47"/>
      <c r="B78" s="246" t="s">
        <v>358</v>
      </c>
      <c r="C78" s="47"/>
      <c r="D78" s="54" t="s">
        <v>432</v>
      </c>
      <c r="E78" s="61">
        <v>562</v>
      </c>
      <c r="F78" s="58">
        <v>161</v>
      </c>
      <c r="G78" s="58">
        <v>4</v>
      </c>
      <c r="H78" s="59"/>
      <c r="I78" s="59"/>
      <c r="J78" s="59"/>
    </row>
    <row r="79" customHeight="1" spans="1:10">
      <c r="A79" s="47"/>
      <c r="B79" s="47"/>
      <c r="C79" s="246" t="s">
        <v>399</v>
      </c>
      <c r="D79" s="57" t="s">
        <v>413</v>
      </c>
      <c r="E79" s="61">
        <v>161.1774</v>
      </c>
      <c r="F79" s="61">
        <v>161.1774</v>
      </c>
      <c r="G79" s="58"/>
      <c r="H79" s="59"/>
      <c r="I79" s="59"/>
      <c r="J79" s="59"/>
    </row>
    <row r="80" customHeight="1" spans="1:10">
      <c r="A80" s="47"/>
      <c r="B80" s="47"/>
      <c r="C80" s="47">
        <v>99</v>
      </c>
      <c r="D80" s="57" t="s">
        <v>433</v>
      </c>
      <c r="E80" s="61">
        <v>3.82</v>
      </c>
      <c r="F80" s="65"/>
      <c r="G80" s="58">
        <v>3.82</v>
      </c>
      <c r="H80" s="59"/>
      <c r="I80" s="59"/>
      <c r="J80" s="59"/>
    </row>
    <row r="81" customHeight="1" spans="1:10">
      <c r="A81" s="47"/>
      <c r="B81" s="246" t="s">
        <v>381</v>
      </c>
      <c r="C81" s="47"/>
      <c r="D81" s="54" t="s">
        <v>434</v>
      </c>
      <c r="E81" s="61">
        <v>13.54</v>
      </c>
      <c r="F81" s="61">
        <v>13.54</v>
      </c>
      <c r="G81" s="58"/>
      <c r="H81" s="59"/>
      <c r="I81" s="59"/>
      <c r="J81" s="59"/>
    </row>
    <row r="82" customHeight="1" spans="1:10">
      <c r="A82" s="47"/>
      <c r="B82" s="47"/>
      <c r="C82" s="47">
        <v>34</v>
      </c>
      <c r="D82" s="57" t="s">
        <v>435</v>
      </c>
      <c r="E82" s="61">
        <v>13.54</v>
      </c>
      <c r="F82" s="61">
        <v>13.54</v>
      </c>
      <c r="G82" s="58"/>
      <c r="H82" s="59"/>
      <c r="I82" s="59"/>
      <c r="J82" s="59"/>
    </row>
    <row r="83" customHeight="1" spans="1:10">
      <c r="A83" s="47"/>
      <c r="B83" s="246" t="s">
        <v>416</v>
      </c>
      <c r="C83" s="47"/>
      <c r="D83" s="54" t="s">
        <v>436</v>
      </c>
      <c r="E83" s="61">
        <v>383.6212</v>
      </c>
      <c r="F83" s="61">
        <v>383.6212</v>
      </c>
      <c r="G83" s="58"/>
      <c r="H83" s="59"/>
      <c r="I83" s="59"/>
      <c r="J83" s="59"/>
    </row>
    <row r="84" customHeight="1" spans="1:10">
      <c r="A84" s="47"/>
      <c r="B84" s="47"/>
      <c r="C84" s="246" t="s">
        <v>385</v>
      </c>
      <c r="D84" s="57" t="s">
        <v>437</v>
      </c>
      <c r="E84" s="61">
        <v>383.6212</v>
      </c>
      <c r="F84" s="61">
        <v>383.6212</v>
      </c>
      <c r="G84" s="58"/>
      <c r="H84" s="59"/>
      <c r="I84" s="59"/>
      <c r="J84" s="59"/>
    </row>
    <row r="85" customHeight="1" spans="1:10">
      <c r="A85" s="47">
        <v>214</v>
      </c>
      <c r="B85" s="246" t="s">
        <v>358</v>
      </c>
      <c r="C85" s="47"/>
      <c r="D85" s="66" t="s">
        <v>336</v>
      </c>
      <c r="E85" s="61">
        <v>179</v>
      </c>
      <c r="F85" s="61"/>
      <c r="G85" s="58">
        <v>179</v>
      </c>
      <c r="H85" s="59"/>
      <c r="I85" s="59"/>
      <c r="J85" s="59"/>
    </row>
    <row r="86" customHeight="1" spans="1:10">
      <c r="A86" s="47"/>
      <c r="B86" s="47"/>
      <c r="C86" s="246" t="s">
        <v>399</v>
      </c>
      <c r="D86" s="57" t="s">
        <v>438</v>
      </c>
      <c r="E86" s="61">
        <v>178</v>
      </c>
      <c r="F86" s="61"/>
      <c r="G86" s="58">
        <v>178</v>
      </c>
      <c r="H86" s="59"/>
      <c r="I86" s="59"/>
      <c r="J86" s="59"/>
    </row>
    <row r="87" customHeight="1" spans="1:10">
      <c r="A87" s="47"/>
      <c r="B87" s="47"/>
      <c r="C87" s="246" t="s">
        <v>416</v>
      </c>
      <c r="D87" s="57" t="s">
        <v>439</v>
      </c>
      <c r="E87" s="61">
        <v>1</v>
      </c>
      <c r="F87" s="61"/>
      <c r="G87" s="58">
        <v>1</v>
      </c>
      <c r="H87" s="59"/>
      <c r="I87" s="59"/>
      <c r="J87" s="59"/>
    </row>
    <row r="88" customHeight="1" spans="1:10">
      <c r="A88" s="47">
        <v>221</v>
      </c>
      <c r="B88" s="47"/>
      <c r="C88" s="47"/>
      <c r="D88" s="49" t="s">
        <v>440</v>
      </c>
      <c r="E88" s="61">
        <v>75</v>
      </c>
      <c r="F88" s="61">
        <v>75</v>
      </c>
      <c r="G88" s="58"/>
      <c r="H88" s="59"/>
      <c r="I88" s="59"/>
      <c r="J88" s="59"/>
    </row>
    <row r="89" customHeight="1" spans="1:10">
      <c r="A89" s="47"/>
      <c r="B89" s="246" t="s">
        <v>381</v>
      </c>
      <c r="C89" s="47"/>
      <c r="D89" s="54" t="s">
        <v>441</v>
      </c>
      <c r="E89" s="61">
        <f>E90+E91</f>
        <v>75.4453</v>
      </c>
      <c r="F89" s="61">
        <f>F90+F91</f>
        <v>75.4453</v>
      </c>
      <c r="G89" s="58"/>
      <c r="H89" s="59"/>
      <c r="I89" s="59"/>
      <c r="J89" s="59"/>
    </row>
    <row r="90" customHeight="1" spans="1:10">
      <c r="A90" s="47"/>
      <c r="B90" s="47"/>
      <c r="C90" s="246" t="s">
        <v>358</v>
      </c>
      <c r="D90" s="57" t="s">
        <v>442</v>
      </c>
      <c r="E90" s="61">
        <v>66.9453</v>
      </c>
      <c r="F90" s="61">
        <v>66.9453</v>
      </c>
      <c r="G90" s="58"/>
      <c r="H90" s="59"/>
      <c r="I90" s="59"/>
      <c r="J90" s="59"/>
    </row>
    <row r="91" customHeight="1" spans="1:10">
      <c r="A91" s="47"/>
      <c r="B91" s="47"/>
      <c r="C91" s="246" t="s">
        <v>381</v>
      </c>
      <c r="D91" s="57" t="s">
        <v>443</v>
      </c>
      <c r="E91" s="61">
        <v>8.5</v>
      </c>
      <c r="F91" s="61">
        <v>8.5</v>
      </c>
      <c r="G91" s="58"/>
      <c r="H91" s="59"/>
      <c r="I91" s="59"/>
      <c r="J91" s="59"/>
    </row>
    <row r="92" customHeight="1" spans="1:10">
      <c r="A92" s="47">
        <v>224</v>
      </c>
      <c r="B92" s="47"/>
      <c r="C92" s="47"/>
      <c r="D92" s="49" t="s">
        <v>444</v>
      </c>
      <c r="E92" s="61">
        <f>E93+E95+E97+E101</f>
        <v>40.88875</v>
      </c>
      <c r="F92" s="58"/>
      <c r="G92" s="61">
        <f>G93+G95+G97+G101</f>
        <v>40.88875</v>
      </c>
      <c r="H92" s="59"/>
      <c r="I92" s="59"/>
      <c r="J92" s="59"/>
    </row>
    <row r="93" customHeight="1" spans="1:10">
      <c r="A93" s="47"/>
      <c r="B93" s="246" t="s">
        <v>358</v>
      </c>
      <c r="C93" s="47"/>
      <c r="D93" s="54" t="s">
        <v>445</v>
      </c>
      <c r="E93" s="61">
        <v>9</v>
      </c>
      <c r="F93" s="58"/>
      <c r="G93" s="61">
        <v>9</v>
      </c>
      <c r="H93" s="59"/>
      <c r="I93" s="59"/>
      <c r="J93" s="59"/>
    </row>
    <row r="94" customHeight="1" spans="1:10">
      <c r="A94" s="47"/>
      <c r="B94" s="47"/>
      <c r="C94" s="246" t="s">
        <v>388</v>
      </c>
      <c r="D94" s="57" t="s">
        <v>446</v>
      </c>
      <c r="E94" s="61">
        <v>8.75</v>
      </c>
      <c r="F94" s="58"/>
      <c r="G94" s="61">
        <v>8.75</v>
      </c>
      <c r="H94" s="59"/>
      <c r="I94" s="59"/>
      <c r="J94" s="59"/>
    </row>
    <row r="95" customHeight="1" spans="1:10">
      <c r="A95" s="47"/>
      <c r="B95" s="246" t="s">
        <v>381</v>
      </c>
      <c r="C95" s="47"/>
      <c r="D95" s="54" t="s">
        <v>447</v>
      </c>
      <c r="E95" s="61">
        <v>2</v>
      </c>
      <c r="F95" s="58"/>
      <c r="G95" s="61">
        <v>2</v>
      </c>
      <c r="H95" s="59"/>
      <c r="I95" s="59"/>
      <c r="J95" s="59"/>
    </row>
    <row r="96" customHeight="1" spans="1:10">
      <c r="A96" s="47"/>
      <c r="B96" s="47"/>
      <c r="C96" s="246" t="s">
        <v>399</v>
      </c>
      <c r="D96" s="57" t="s">
        <v>448</v>
      </c>
      <c r="E96" s="61">
        <v>2.059</v>
      </c>
      <c r="F96" s="58"/>
      <c r="G96" s="61">
        <v>2.059</v>
      </c>
      <c r="H96" s="59"/>
      <c r="I96" s="59"/>
      <c r="J96" s="59"/>
    </row>
    <row r="97" customHeight="1" spans="1:10">
      <c r="A97" s="47"/>
      <c r="B97" s="246" t="s">
        <v>416</v>
      </c>
      <c r="C97" s="47"/>
      <c r="D97" s="54" t="s">
        <v>449</v>
      </c>
      <c r="E97" s="61">
        <f>E98+E99+E100</f>
        <v>19.57875</v>
      </c>
      <c r="F97" s="58"/>
      <c r="G97" s="61">
        <f>G98+G99+G100</f>
        <v>19.57875</v>
      </c>
      <c r="H97" s="59"/>
      <c r="I97" s="59"/>
      <c r="J97" s="59"/>
    </row>
    <row r="98" customHeight="1" spans="1:10">
      <c r="A98" s="47"/>
      <c r="B98" s="47"/>
      <c r="C98" s="246" t="s">
        <v>381</v>
      </c>
      <c r="D98" s="57" t="s">
        <v>450</v>
      </c>
      <c r="E98" s="61">
        <v>5.03445</v>
      </c>
      <c r="F98" s="58"/>
      <c r="G98" s="61">
        <v>5.03445</v>
      </c>
      <c r="H98" s="59"/>
      <c r="I98" s="59"/>
      <c r="J98" s="59"/>
    </row>
    <row r="99" customHeight="1" spans="1:10">
      <c r="A99" s="47"/>
      <c r="B99" s="47"/>
      <c r="C99" s="246" t="s">
        <v>361</v>
      </c>
      <c r="D99" s="57" t="s">
        <v>451</v>
      </c>
      <c r="E99" s="61">
        <v>12.5473</v>
      </c>
      <c r="F99" s="58"/>
      <c r="G99" s="61">
        <v>12.5473</v>
      </c>
      <c r="H99" s="59"/>
      <c r="I99" s="59"/>
      <c r="J99" s="59"/>
    </row>
    <row r="100" customHeight="1" spans="1:10">
      <c r="A100" s="47"/>
      <c r="B100" s="47"/>
      <c r="C100" s="47">
        <v>99</v>
      </c>
      <c r="D100" s="57" t="s">
        <v>452</v>
      </c>
      <c r="E100" s="61">
        <v>1.997</v>
      </c>
      <c r="F100" s="58"/>
      <c r="G100" s="61">
        <v>1.997</v>
      </c>
      <c r="H100" s="59"/>
      <c r="I100" s="59"/>
      <c r="J100" s="59"/>
    </row>
    <row r="101" customHeight="1" spans="1:10">
      <c r="A101" s="47"/>
      <c r="B101" s="47">
        <v>99</v>
      </c>
      <c r="C101" s="47"/>
      <c r="D101" s="54" t="s">
        <v>453</v>
      </c>
      <c r="E101" s="61">
        <v>10.31</v>
      </c>
      <c r="F101" s="58"/>
      <c r="G101" s="61">
        <v>10.31</v>
      </c>
      <c r="H101" s="59"/>
      <c r="I101" s="59"/>
      <c r="J101" s="59"/>
    </row>
    <row r="102" customHeight="1" spans="1:10">
      <c r="A102" s="47">
        <v>234</v>
      </c>
      <c r="B102" s="47"/>
      <c r="C102" s="47"/>
      <c r="D102" s="49" t="s">
        <v>340</v>
      </c>
      <c r="E102" s="61">
        <v>32.55</v>
      </c>
      <c r="F102" s="47"/>
      <c r="G102" s="61">
        <v>33</v>
      </c>
      <c r="H102" s="59"/>
      <c r="I102" s="59"/>
      <c r="J102" s="59"/>
    </row>
    <row r="103" customHeight="1" spans="1:10">
      <c r="A103" s="47"/>
      <c r="B103" s="246" t="s">
        <v>385</v>
      </c>
      <c r="C103" s="47"/>
      <c r="D103" s="49" t="s">
        <v>543</v>
      </c>
      <c r="E103" s="61">
        <v>32.55</v>
      </c>
      <c r="F103" s="47"/>
      <c r="G103" s="61">
        <v>33</v>
      </c>
      <c r="H103" s="59"/>
      <c r="I103" s="59"/>
      <c r="J103" s="59"/>
    </row>
  </sheetData>
  <mergeCells count="2">
    <mergeCell ref="C2:J2"/>
    <mergeCell ref="A5:C5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一般公共预算支出-上年数</vt:lpstr>
      <vt:lpstr>3 一般公共预算财政基本支出</vt:lpstr>
      <vt:lpstr>4 一般公共预算“三公”经费支出表-上年数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部门整体绩效目标表</vt:lpstr>
      <vt:lpstr>2021年区级预算绩效目标申报表1</vt:lpstr>
      <vt:lpstr>2021年区级预算绩效目标申报表2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2022-03-14T07:44:00Z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763FD0175DBF4B30A6F30BCD53299CF8</vt:lpwstr>
  </property>
</Properties>
</file>