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北碚区2019年农村贫困残疾人危房改造项目绩效评价评分表" sheetId="2" r:id="rId1"/>
  </sheets>
  <definedNames>
    <definedName name="_xlnm.Print_Area" localSheetId="0">北碚区2019年农村贫困残疾人危房改造项目绩效评价评分表!$A$1:$H$25</definedName>
    <definedName name="_xlnm.Print_Titles" localSheetId="0">北碚区2019年农村贫困残疾人危房改造项目绩效评价评分表!$3:$3</definedName>
  </definedNames>
  <calcPr calcId="144525" concurrentCalc="0"/>
</workbook>
</file>

<file path=xl/sharedStrings.xml><?xml version="1.0" encoding="utf-8"?>
<sst xmlns="http://schemas.openxmlformats.org/spreadsheetml/2006/main" count="93">
  <si>
    <t>附件1</t>
  </si>
  <si>
    <t>北碚区2019年农村贫困残疾人危房改造“阳光安居工程”项目绩效评价指标与评分表</t>
  </si>
  <si>
    <t>一级指标</t>
  </si>
  <si>
    <t>二级指标</t>
  </si>
  <si>
    <t>三级指标</t>
  </si>
  <si>
    <t>指标解释</t>
  </si>
  <si>
    <t>分值</t>
  </si>
  <si>
    <t>评分内容及标准</t>
  </si>
  <si>
    <t>得分</t>
  </si>
  <si>
    <t>评分说明</t>
  </si>
  <si>
    <t>项目投入</t>
  </si>
  <si>
    <t>项目立项情况</t>
  </si>
  <si>
    <t>绩效目标合理性</t>
  </si>
  <si>
    <t>所设立的绩效目标依据是否充分，是否符合客观实际，用以反映和考核项目绩效目标与年度工作任务的相符性情况。</t>
  </si>
  <si>
    <t>①是否符合国家法律法规、国民经济和社会发展总体规划；
②是否符合中长期实施规划。
全部符合得满分，否则酌情扣分。</t>
  </si>
  <si>
    <t>根据区残联提供的《项目资金绩效目标自评表》，区残联设定项目绩效目标为“对40户农村残疾人实施危房改造，改善农村残疾人住房居住环境，住上安全房屋”，所设定的绩效目标符合国家相关法律法规、国民经济发展规划和党委政府决策，与项目实施单位职责密切相关且为促进相关事业发展所必需，项目预期产出效益和效果符合正常的业绩水平。</t>
  </si>
  <si>
    <t>绩效指标明确性</t>
  </si>
  <si>
    <t>依据绩效目标所设定的绩效指标是否清晰、细化、可衡量，用以反映和考核绩效目标的明细化情况。</t>
  </si>
  <si>
    <t>①是否将项目绩效目标细化分解为具体的工作任务；
②是否通过清晰、可衡量的指标值予以体现；
③是否与项目年度的任务数或计划数相对应；
全部符合得满分，否则酌情扣分，扣完为止。</t>
  </si>
  <si>
    <t>根据《项目资金绩效目标自评表》，区残联根据项目总体目标，细化了5项具体的绩效指标，项目年初制定绩效目标基本能够通过清晰、可衡量的指标值体现，但根据《关于申报2019年农村贫困残疾人危房改造计划的通知》（北碚残联〔2019〕3号），项目年初计划改造55户（暂定新建45户，维修10户），但《项目资金绩效目标自评表》中改造户数年度指标值仅为40户，较计划降低约27%。据区残联解释，根据以往年的经验，影响残疾人危房改造因素多、变化大，所以适当提高改造计划，暂定申报户数55户。</t>
  </si>
  <si>
    <t>资金落实情况</t>
  </si>
  <si>
    <t>资金到位情况</t>
  </si>
  <si>
    <t>实际到位资金是否与计划投入资金相符，并且到位是否及时，用以反映和考核资金落实情况对项目实施的总体保障程度、及时程度。</t>
  </si>
  <si>
    <t>资金到位及时并且实际到位资金于计划相符，则得满分，否则酌情扣分，扣完为止。</t>
  </si>
  <si>
    <t>2019年项目预算资金145万元，其中市级资金15万元、区级资金130万元，另外项目2018年结余资金10万元，全年实际可用资金155万元。截止2019年12月31日，项目累计支出151.4万元，其中2018年结余资金支出10万元、2019年财政预算资金支出141.4万元。项目资金均已及时、足额到位。</t>
  </si>
  <si>
    <t>小计</t>
  </si>
  <si>
    <t>项目管理</t>
  </si>
  <si>
    <t>财务管理</t>
  </si>
  <si>
    <t>资金使用合规性</t>
  </si>
  <si>
    <t>项目资金使用是否符合相关的财务管理制度规定，用以反映和考核项目资金的规范运行情况。</t>
  </si>
  <si>
    <t>①是否符合国家财经法规和财务管理制度以及有关专项资金管理办法的规定；
②资金的拨付是否有完整的审批程序和手续；
③是否符合项目预算批复或合同规定的用途；  
④是否存在截留、挤占、挪用、虚列支出等情况；</t>
  </si>
  <si>
    <t>项目资金的拨付有完整的审批程序和手续，符合项目预算批复规定的用途，未发现截留、挤占、挪用、虚列支出等情况。</t>
  </si>
  <si>
    <t>管理有效性</t>
  </si>
  <si>
    <t>项目实施单位是否为保障资金的安全、规范运行而采取了必要的监控措施，用以反映和考核项目实施单位对资金运行的控制情况。</t>
  </si>
  <si>
    <t>①是否已制定或具有相应的监控机制；
②是否采取了相应的财务检查等监控措施或手段。</t>
  </si>
  <si>
    <t>项目未设立专门的财务制度对项目资金进行管理。项目资金来源为财政资金，同时接受财政、审计、纪检及主管部门等单位的监督、检查，相应的监控机制基本完善。扣1分。</t>
  </si>
  <si>
    <t>项目管控</t>
  </si>
  <si>
    <t>组织管理</t>
  </si>
  <si>
    <t>是否设立了专门的工作小组或指定了专门的人员对项目进行指导、监督和考察，推进项目工作开展</t>
  </si>
  <si>
    <t>项目成立了专门工作小组或指派了专门人员负责项目的推进工作得5分，否则酌情扣分。</t>
  </si>
  <si>
    <t>区残联按照实施方案，审核确定项目资助对象，协调有关部门落实帮扶措施，监督项目的实施，验收项目完成情况，相关资料档案的收集保管和数据录入。
各镇（街道）政府负责筛选、初审申报对象条件，张榜公示且群众无异议，将名单报送区残联，办理残疾人户相关房建审批手续等，落实具体帮扶措施，保质保量完成危房改造任务。  
各村委会根据镇（街道）分配的项目任务，负责筛选项目实施对象，经村民大会民主评议、张榜公示且群众无异议，将名单报送镇（街道），协助残疾人户办理相关房建审批手续等。但在现场了解中发现各村并未进行评议工作。酌情扣1分。</t>
  </si>
  <si>
    <t>制度建设</t>
  </si>
  <si>
    <t>是否已制定或具有相应的管理制度，管理制度是否合法、合规、完整。</t>
  </si>
  <si>
    <t>已制定或具有相应的管理制度、管理制度合法、合规、完整，则得满分，否则酌情扣分。</t>
  </si>
  <si>
    <t>北碚区未专门制定实施细则、办法等相关文件，相关制度依据主要为上级文件及区残联印发的相关申报通知等文件，不符合《关于印发重庆市农村贫困残疾人危房改造阳光安居工程项目实施方案（2016-2020年）的通知》（渝残联发〔2016〕52号）“区县人民政府应成立‘阳光安居工程’项目领导小组，组织相关部门制定项目实施细则”的要求。另外项目由于区级资金的投入比重远超上级资金，区级有关单位需根据北碚区实际情况对非低保、非建卡户等申请人申请条件持续细化，同时完善管理制度，对项目的申报、审核、资金管理、档案管理等进行明确要求及指导。酌情扣1分。</t>
  </si>
  <si>
    <t>执行有效性</t>
  </si>
  <si>
    <t>项目是否严格按照相关制度、文件执行</t>
  </si>
  <si>
    <t>执行中存在不符合规定的情况按0.5分/个扣分，扣完为止。</t>
  </si>
  <si>
    <t>项目主要参照上级文件及执行区残联印发的相关申报通知等文件。区残联在项目实施过程中，业务过程管理基本到位。项目实施期间，组织工作组到镇、村施工现场进行监督和查看，按要求对项目过程进行了跟踪管理。
但仍存在以下执行不严谨的地方：一是根据《重庆市农村贫困残疾人危房改造“阳光安居工程”项目实施方案（2016-2020年）》第三点“阳光安居工程”项目实施对象应满足“无房或现住房为D级危房”条件，但实际在档案资料没有D级危房的相关证明材料，经了解，大部分街镇并未对房屋是否属于城乡建设部门鉴定的D级危房（即需拆除重建整栋的危房）进行审查，主要由村干部、街镇工作人员根据现场查看情况进行判断。
二是根据《重庆市农村贫困残疾人危房改造“阳光安居工程”项目实施方案（2016-2020年）》第四点第（一）条“建筑面积标准。危房改造应充分考虑农村贫困残疾人的经济承受能力，根据当地农户基本住房条件和残疾人家庭常住人口数等实际情况，核定建房面积。原则上应为当地一般农户住房条件中等水平，建筑面积以40至80平方米左右为宜（家庭人口1-2人40平方米，3人60平方米，4人以上80平方米）……”，但在现场勘查房屋和查看受补助人档案资料，发现部分新建房屋的人均面积已超标，如龙凤桥黄贵伦，家庭人口为1人、修建面积为50平方米，歇马镇刘国东，家庭人口为5人、项目登记表上修建面积为99平方米。
三是根据《重庆市农村贫困残疾人危房改造“阳光安居工程”项目实施方案（2016-2020年）》第六点第（四）条“村委会要根据乡镇（街道）分配的项目任务，负责筛选项目实施对象，经村民大会民主评议、张榜公示（7天以上）……”但在查看档案资料中并未看到相关的评议、公示资料。
四是前期申报摸底不扎实，后期取消、调整较多。北碚区2019年农村贫困残疾人危房计划改造55户，实际申报54户，后期由于发现申报人已购买商品房、已享受其他政策或未获得建筑许可证、未找到合适的修建地址等原因，实际仅改造49户。扣2分。</t>
  </si>
  <si>
    <t>档案管理</t>
  </si>
  <si>
    <t>是否按照要求对项目所有档案资料进行归档保存</t>
  </si>
  <si>
    <t>执行中存在不符合规定的情况按1分/个扣分，扣完为止。</t>
  </si>
  <si>
    <t>经现场查看资料发现，各个街镇提交到区残联的贫困残疾人申请补助资料档案健全度参差不齐，部分街镇贫困残疾人申请补助资料档案不完善，如缺少D级危房证明、无房证明、贫困条件证明、房屋报建审批文件、施工合同等资料。个别街镇档案资料中的项目登记表填写不规范，如填写的资金投入与实际不符。区残联对街镇档案工作监督、指导、检查不到位，对存在上述问题的档案资料未及时要求相关街镇进行整改。另外，区残联的档案资料中后期取消人员的申报材料未单独存放，目前仍与实际实施的49户档案资料集中存放。扣3分。</t>
  </si>
  <si>
    <t>项目产出</t>
  </si>
  <si>
    <t>实际完成率</t>
  </si>
  <si>
    <t>危房改造建设完成率</t>
  </si>
  <si>
    <t>危房改造建设完成率=（实际改造数量/计划改造数量）×100%</t>
  </si>
  <si>
    <t>危房改造建设完成率≤60%，得零分；
60%&lt;危房改造建设完成率&lt;100%，得分=危房改造建设完成率*分值；
危房改造建设完成率≥100%，满分</t>
  </si>
  <si>
    <t>根据《关于确定2019年度农村贫困残疾人危房改造名单及划拨启动资金的通知》（北碚残联〔2019〕17号），2019年北碚区贫困残疾人危房改造计划完成数量为55户，实际改造数49户，已区级验收合格49套，任务完成率89%。</t>
  </si>
  <si>
    <t>完成及时率</t>
  </si>
  <si>
    <t>2019年实际改造房屋是否在规定时间内及时完成</t>
  </si>
  <si>
    <t>全部及时完成的满分，若存在不按时完成情况则酌情扣分。</t>
  </si>
  <si>
    <t>按照《关于确定2019年度农村贫困残疾人危房改造名单及划拨启动资金的通知》（北碚残联〔2019〕17号）文件的要求，各街镇必须按照改造计划，于2019年8月30日前全面完成改造任务。经查看验收相关资料，部分街镇危房未在规定时间内完成改造。如歇马刘国东七房屋改造竣工时间为2019年9月8日。酌情扣1分。</t>
  </si>
  <si>
    <t>质量达标率</t>
  </si>
  <si>
    <t>验收通过率</t>
  </si>
  <si>
    <t>验收通过率=（验收合格数/实际产出数）×100%；</t>
  </si>
  <si>
    <t>验收通过率≤60%，得零分；
60%&lt;验收通过率&lt;100%，得分=验收通过率*分值；
验收通过率≥100%，满分</t>
  </si>
  <si>
    <t>截止评价时点，北碚区贫困残疾人危房实际改造数49户，已验收合格49户，验收通过率为100.00%。</t>
  </si>
  <si>
    <t>现场勘查质量达标率</t>
  </si>
  <si>
    <t>现场查看改造房屋是否符合要求</t>
  </si>
  <si>
    <t>若全部符合要求，则的满分，若存在不符合要求的，则看具体情况扣分。</t>
  </si>
  <si>
    <t>评价小组在对北碚区实施贫困残疾人危房改造项目的49户改造对象随机抽取了25户，实地查看了受补助对象的改造或新建住房，改造或新建后的住房已脱离危房水平，农户居住安全性与舒适性基本得到保障。
但实际查看时发现澄江镇殷少富、谢义学、舒建群，静观镇吴杰明、陈居惠，东阳镇刘永述新建房屋未粉刷外墙，不符合渝残联〔2016〕52号第四点第（三）条“改造房屋的住房应为砖混结构或框架结构，铺设水泥地面，粉刷内外墙”。
另外在对天府镇进行实地查看时发现，裴金玉、唐孝珍未将统一的标识镶嵌到房屋的墙体上，不符合北碚残联〔2019〕17号第三点中“所有危房项目都要按照要求装好标识牌”。扣2分。</t>
  </si>
  <si>
    <t>项目效果</t>
  </si>
  <si>
    <t>经济效益</t>
  </si>
  <si>
    <t>经济发展</t>
  </si>
  <si>
    <t>项目实施对经济发展所带来的直接或间接影响情况。如项目能否带动当地人民增收、有无新增利税、有无带来财政支出乘数的变化。</t>
  </si>
  <si>
    <t>能够对受补贴人员或家庭收入有所增长，对相关地区经济发展带来良好影响得满分，否则酌情扣分。</t>
  </si>
  <si>
    <t>残疾人危房改造项目采用新建房屋财政补贴资金4万元、维修财政补贴资金1万元，村民自筹其余费用的方式进行房屋改造或新建，减少贫困残疾家庭经济压力。根据现场走访查看以及询问贫困残疾人，部分贫困残疾人改造前的危房地址偏僻，难以与外界进行接触及交流。部分贫困残疾人选择重新修建房屋，并将新房屋地址选在交通较便捷之处。</t>
  </si>
  <si>
    <t>社会效益</t>
  </si>
  <si>
    <t>根据现场查看和走访调查，评判危房改造后农户的居住环境是否得到改善，是否给残疾人生活带来了好处。</t>
  </si>
  <si>
    <t>符合的得满分，否则酌情扣分</t>
  </si>
  <si>
    <t>经现场走访10个街镇的25户调查了解情况，部分贫困残疾人改造前的房屋十分破旧，居住环境恶劣。部分贫困残疾人改造前的房屋破损已十分严重，甚至有房屋存在“外面下大雨，屋内下小雨”的情况，若是出现大风、大雨等自然灾害情况，贫困残疾人的生命安全根本无法得到保障。危房改造项目的实施，通过新建房屋或对危房的改造，如对破损屋顶进行修补、将土房重新修建为水泥房等，贫困残疾人的居住安全基本得到了保障，村民都给予了项目较高的评价。</t>
  </si>
  <si>
    <t>可持续发展</t>
  </si>
  <si>
    <t>政策可持续性</t>
  </si>
  <si>
    <t>主要考察政策能否持续支持。</t>
  </si>
  <si>
    <t>根据调查研究预判本项政策的可持续性，酌情给分</t>
  </si>
  <si>
    <t>农村贫困残疾人危房改造是政府的重要民心工程，对改善农村面貌、保障农村群众居住安全、提高生活质量具有重要意义。且危房改造项目的实施对解决农村分散供养五保户、低保户、贫困残疾人家庭和其他贫困户的危房问题具有较大的促进作用。
作为国家关怀政策的重要组成部分，项目的实施极大地体现了政府、社会对残疾人贫困家庭的人文关怀，对缓解残疾人贫困家庭的基本住房生活困难效果明显，利于我国残疾人事业的健全发展。  
但现场调查发现由于房屋修好后人员外出打工或居住在其他亲朋家中、精神病人长期住院或无法独自居住等情况，存在个别房屋闲置，未充分发挥项目各项效益的情况。</t>
  </si>
  <si>
    <t>满意度</t>
  </si>
  <si>
    <t>综合满意度</t>
  </si>
  <si>
    <t>走访现场进行问卷，统计满意度</t>
  </si>
  <si>
    <t>满意率≤60%，得零分；
60%≤满意率&lt;70%，得2分；
70%≤满意率&lt;80%，得4分；
80%≤满意率&lt;90%，得6分；
90%≤满意率&lt;98%，得7分；
满意率≥98%，得8分；</t>
  </si>
  <si>
    <t>本次评价主要以实地调查为主，实地调查涉及天府镇、澄江镇、歇马街道等十个街镇共25户，经统计本次评价共计收集有效调查记录15份，其综合满意度为93.30%。</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</si>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</sst>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theme="1"/>
      <name val="宋体"/>
      <charset val="134"/>
      <scheme val="minor"/>
    </font>
    <font>
      <sz val="12"/>
      <name val="宋体"/>
      <charset val="134"/>
    </font>
    <font>
      <b/>
      <sz val="11"/>
      <color indexed="8"/>
      <name val="宋体"/>
      <charset val="134"/>
    </font>
    <font>
      <b/>
      <sz val="12"/>
      <name val="宋体"/>
      <charset val="134"/>
    </font>
    <font>
      <sz val="11"/>
      <color indexed="8"/>
      <name val="宋体"/>
      <charset val="134"/>
    </font>
    <font>
      <sz val="12"/>
      <name val="仿宋_GB2312"/>
      <charset val="134"/>
    </font>
    <font>
      <b/>
      <sz val="10"/>
      <name val="仿宋_GB2312"/>
      <charset val="134"/>
    </font>
    <font>
      <sz val="9"/>
      <color indexed="8"/>
      <name val="宋体"/>
      <charset val="134"/>
    </font>
    <font>
      <sz val="10"/>
      <color theme="1"/>
      <name val="方正黑体_GBK"/>
      <charset val="134"/>
    </font>
    <font>
      <b/>
      <sz val="16"/>
      <name val="仿宋_GB2312"/>
      <charset val="134"/>
    </font>
    <font>
      <b/>
      <sz val="9"/>
      <name val="仿宋_GB2312"/>
      <charset val="134"/>
    </font>
    <font>
      <b/>
      <sz val="10"/>
      <color rgb="FF000000"/>
      <name val="宋体"/>
      <charset val="134"/>
    </font>
    <font>
      <b/>
      <sz val="9"/>
      <color indexed="8"/>
      <name val="宋体"/>
      <charset val="134"/>
    </font>
    <font>
      <b/>
      <sz val="10"/>
      <color indexed="8"/>
      <name val="宋体"/>
      <charset val="134"/>
    </font>
    <font>
      <sz val="9"/>
      <color rgb="FF000000"/>
      <name val="宋体"/>
      <charset val="134"/>
    </font>
    <font>
      <sz val="9"/>
      <name val="宋体"/>
      <charset val="134"/>
    </font>
    <font>
      <sz val="9"/>
      <name val="宋体"/>
      <charset val="134"/>
      <scheme val="minor"/>
    </font>
    <font>
      <b/>
      <sz val="9"/>
      <color rgb="FF000000"/>
      <name val="宋体"/>
      <charset val="134"/>
    </font>
    <font>
      <b/>
      <sz val="9"/>
      <name val="宋体"/>
      <charset val="134"/>
    </font>
    <font>
      <sz val="10"/>
      <name val="宋体"/>
      <charset val="134"/>
      <scheme val="minor"/>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27" borderId="0" applyNumberFormat="0" applyBorder="0" applyAlignment="0" applyProtection="0">
      <alignment vertical="center"/>
    </xf>
    <xf numFmtId="0" fontId="36"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29" fillId="23"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11" applyNumberFormat="0" applyFont="0" applyAlignment="0" applyProtection="0">
      <alignment vertical="center"/>
    </xf>
    <xf numFmtId="0" fontId="29" fillId="29"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9" applyNumberFormat="0" applyFill="0" applyAlignment="0" applyProtection="0">
      <alignment vertical="center"/>
    </xf>
    <xf numFmtId="0" fontId="23" fillId="0" borderId="9" applyNumberFormat="0" applyFill="0" applyAlignment="0" applyProtection="0">
      <alignment vertical="center"/>
    </xf>
    <xf numFmtId="0" fontId="29" fillId="22" borderId="0" applyNumberFormat="0" applyBorder="0" applyAlignment="0" applyProtection="0">
      <alignment vertical="center"/>
    </xf>
    <xf numFmtId="0" fontId="26" fillId="0" borderId="13" applyNumberFormat="0" applyFill="0" applyAlignment="0" applyProtection="0">
      <alignment vertical="center"/>
    </xf>
    <xf numFmtId="0" fontId="29" fillId="21" borderId="0" applyNumberFormat="0" applyBorder="0" applyAlignment="0" applyProtection="0">
      <alignment vertical="center"/>
    </xf>
    <xf numFmtId="0" fontId="30" fillId="15" borderId="10" applyNumberFormat="0" applyAlignment="0" applyProtection="0">
      <alignment vertical="center"/>
    </xf>
    <xf numFmtId="0" fontId="39" fillId="15" borderId="14" applyNumberFormat="0" applyAlignment="0" applyProtection="0">
      <alignment vertical="center"/>
    </xf>
    <xf numFmtId="0" fontId="22" fillId="7" borderId="8" applyNumberFormat="0" applyAlignment="0" applyProtection="0">
      <alignment vertical="center"/>
    </xf>
    <xf numFmtId="0" fontId="21" fillId="26" borderId="0" applyNumberFormat="0" applyBorder="0" applyAlignment="0" applyProtection="0">
      <alignment vertical="center"/>
    </xf>
    <xf numFmtId="0" fontId="29" fillId="14" borderId="0" applyNumberFormat="0" applyBorder="0" applyAlignment="0" applyProtection="0">
      <alignment vertical="center"/>
    </xf>
    <xf numFmtId="0" fontId="38" fillId="0" borderId="15" applyNumberFormat="0" applyFill="0" applyAlignment="0" applyProtection="0">
      <alignment vertical="center"/>
    </xf>
    <xf numFmtId="0" fontId="32" fillId="0" borderId="12" applyNumberFormat="0" applyFill="0" applyAlignment="0" applyProtection="0">
      <alignment vertical="center"/>
    </xf>
    <xf numFmtId="0" fontId="37" fillId="25" borderId="0" applyNumberFormat="0" applyBorder="0" applyAlignment="0" applyProtection="0">
      <alignment vertical="center"/>
    </xf>
    <xf numFmtId="0" fontId="35" fillId="20" borderId="0" applyNumberFormat="0" applyBorder="0" applyAlignment="0" applyProtection="0">
      <alignment vertical="center"/>
    </xf>
    <xf numFmtId="0" fontId="21" fillId="33" borderId="0" applyNumberFormat="0" applyBorder="0" applyAlignment="0" applyProtection="0">
      <alignment vertical="center"/>
    </xf>
    <xf numFmtId="0" fontId="29" fillId="13"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1" fillId="0" borderId="0">
      <alignment vertical="center"/>
    </xf>
    <xf numFmtId="0" fontId="29" fillId="11" borderId="0" applyNumberFormat="0" applyBorder="0" applyAlignment="0" applyProtection="0">
      <alignment vertical="center"/>
    </xf>
    <xf numFmtId="0" fontId="1" fillId="0" borderId="0">
      <alignment vertical="center"/>
    </xf>
    <xf numFmtId="0" fontId="21" fillId="3" borderId="0" applyNumberFormat="0" applyBorder="0" applyAlignment="0" applyProtection="0">
      <alignment vertical="center"/>
    </xf>
    <xf numFmtId="0" fontId="29" fillId="28" borderId="0" applyNumberFormat="0" applyBorder="0" applyAlignment="0" applyProtection="0">
      <alignment vertical="center"/>
    </xf>
    <xf numFmtId="0" fontId="29" fillId="17" borderId="0" applyNumberFormat="0" applyBorder="0" applyAlignment="0" applyProtection="0">
      <alignment vertical="center"/>
    </xf>
    <xf numFmtId="0" fontId="21" fillId="8" borderId="0" applyNumberFormat="0" applyBorder="0" applyAlignment="0" applyProtection="0">
      <alignment vertical="center"/>
    </xf>
    <xf numFmtId="0" fontId="29" fillId="19" borderId="0" applyNumberFormat="0" applyBorder="0" applyAlignment="0" applyProtection="0">
      <alignment vertical="center"/>
    </xf>
    <xf numFmtId="0" fontId="1" fillId="0" borderId="0">
      <alignment vertical="center"/>
    </xf>
    <xf numFmtId="0" fontId="0" fillId="0" borderId="0">
      <alignment vertical="center"/>
    </xf>
  </cellStyleXfs>
  <cellXfs count="62">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1" fillId="2" borderId="0" xfId="0" applyFont="1" applyFill="1" applyAlignment="1">
      <alignment vertical="center"/>
    </xf>
    <xf numFmtId="0" fontId="5" fillId="2" borderId="0" xfId="45" applyFont="1" applyFill="1" applyBorder="1">
      <alignment vertical="center"/>
    </xf>
    <xf numFmtId="0" fontId="5" fillId="2" borderId="0" xfId="45" applyFont="1" applyFill="1" applyBorder="1" applyAlignment="1">
      <alignment horizontal="center" vertical="center"/>
    </xf>
    <xf numFmtId="0" fontId="6" fillId="2" borderId="0" xfId="45" applyFont="1" applyFill="1" applyBorder="1" applyAlignment="1">
      <alignment horizontal="center" vertical="center"/>
    </xf>
    <xf numFmtId="0" fontId="7" fillId="2" borderId="0" xfId="0" applyFont="1" applyFill="1" applyBorder="1" applyAlignment="1">
      <alignment horizontal="center" vertical="center"/>
    </xf>
    <xf numFmtId="0" fontId="4" fillId="2" borderId="0" xfId="0" applyFont="1" applyFill="1" applyBorder="1" applyAlignment="1">
      <alignment vertical="center" wrapText="1"/>
    </xf>
    <xf numFmtId="0" fontId="8" fillId="0" borderId="0" xfId="52" applyFont="1" applyFill="1" applyAlignment="1">
      <alignment horizontal="left" vertical="center"/>
    </xf>
    <xf numFmtId="0" fontId="8" fillId="0" borderId="0" xfId="52" applyFont="1" applyFill="1" applyAlignment="1">
      <alignment horizontal="center" vertical="center"/>
    </xf>
    <xf numFmtId="0" fontId="5" fillId="0" borderId="0" xfId="45" applyFont="1" applyFill="1" applyBorder="1" applyAlignment="1">
      <alignment horizontal="center" vertical="center"/>
    </xf>
    <xf numFmtId="0" fontId="5" fillId="0" borderId="0" xfId="45" applyFont="1" applyFill="1" applyBorder="1">
      <alignment vertical="center"/>
    </xf>
    <xf numFmtId="0" fontId="6" fillId="0" borderId="0" xfId="45"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wrapText="1"/>
    </xf>
    <xf numFmtId="0" fontId="9" fillId="0" borderId="0" xfId="45" applyFont="1" applyFill="1" applyAlignment="1">
      <alignment horizontal="center" vertical="center" wrapText="1"/>
    </xf>
    <xf numFmtId="0" fontId="10" fillId="0" borderId="0" xfId="45"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6" fillId="0" borderId="1" xfId="52"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16" fillId="0" borderId="1" xfId="45" applyFont="1" applyFill="1" applyBorder="1" applyAlignment="1">
      <alignment vertical="center" wrapText="1"/>
    </xf>
    <xf numFmtId="0" fontId="14"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14"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5" fillId="0" borderId="1" xfId="45" applyFont="1" applyFill="1" applyBorder="1" applyAlignment="1" applyProtection="1">
      <alignment horizontal="left" vertical="center" wrapText="1"/>
    </xf>
    <xf numFmtId="0" fontId="14"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45" applyFont="1" applyFill="1" applyBorder="1" applyAlignment="1" applyProtection="1">
      <alignment horizontal="left" vertical="center" wrapText="1"/>
    </xf>
    <xf numFmtId="0" fontId="15" fillId="0" borderId="1" xfId="0" applyFont="1" applyFill="1" applyBorder="1" applyAlignment="1">
      <alignment horizontal="center" vertical="center"/>
    </xf>
    <xf numFmtId="0" fontId="14" fillId="0" borderId="3" xfId="0" applyFont="1" applyFill="1" applyBorder="1" applyAlignment="1">
      <alignment horizontal="center" vertical="center" wrapText="1"/>
    </xf>
    <xf numFmtId="0" fontId="19" fillId="0" borderId="1" xfId="51" applyNumberFormat="1" applyFont="1" applyFill="1" applyBorder="1" applyAlignment="1">
      <alignment horizontal="center" vertical="center" wrapText="1"/>
    </xf>
    <xf numFmtId="0" fontId="19" fillId="0" borderId="1" xfId="51" applyNumberFormat="1" applyFont="1" applyFill="1" applyBorder="1" applyAlignment="1">
      <alignment vertical="center" wrapText="1"/>
    </xf>
    <xf numFmtId="0" fontId="19" fillId="0" borderId="1" xfId="45" applyFont="1" applyFill="1" applyBorder="1" applyAlignment="1">
      <alignment vertical="center" wrapText="1"/>
    </xf>
    <xf numFmtId="0" fontId="17"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2" fillId="0" borderId="1" xfId="0" applyFont="1" applyFill="1" applyBorder="1" applyAlignment="1">
      <alignment vertical="center" wrapText="1"/>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0" fontId="20" fillId="0" borderId="0" xfId="0" applyFo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财政支出绩效评价参考指标一览表  2" xf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5"/>
  <sheetViews>
    <sheetView tabSelected="1" view="pageBreakPreview" zoomScaleNormal="70" zoomScaleSheetLayoutView="100" topLeftCell="A10" workbookViewId="0">
      <selection activeCell="D11" sqref="D11"/>
    </sheetView>
  </sheetViews>
  <sheetFormatPr defaultColWidth="9" defaultRowHeight="14.25"/>
  <cols>
    <col min="1" max="1" width="8.75" style="8" customWidth="1"/>
    <col min="2" max="2" width="9.88333333333333" style="9" customWidth="1"/>
    <col min="3" max="3" width="13" style="9" customWidth="1"/>
    <col min="4" max="4" width="29" style="8" customWidth="1"/>
    <col min="5" max="5" width="7.375" style="8" customWidth="1"/>
    <col min="6" max="6" width="33.625" style="10" customWidth="1"/>
    <col min="7" max="7" width="10.125" style="11" customWidth="1"/>
    <col min="8" max="8" width="68.125" style="12" customWidth="1"/>
    <col min="9" max="9" width="37.35" style="6" customWidth="1"/>
    <col min="10" max="246" width="9" style="6"/>
    <col min="247" max="16381" width="9" style="3"/>
  </cols>
  <sheetData>
    <row r="1" s="1" customFormat="1" spans="1:16381">
      <c r="A1" s="13" t="s">
        <v>0</v>
      </c>
      <c r="B1" s="14"/>
      <c r="C1" s="15"/>
      <c r="D1" s="16"/>
      <c r="E1" s="16"/>
      <c r="F1" s="17"/>
      <c r="G1" s="18"/>
      <c r="H1" s="19"/>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row>
    <row r="2" s="2" customFormat="1" ht="20.25" spans="1:16383">
      <c r="A2" s="20" t="s">
        <v>1</v>
      </c>
      <c r="B2" s="20"/>
      <c r="C2" s="20"/>
      <c r="D2" s="20"/>
      <c r="E2" s="20"/>
      <c r="F2" s="20"/>
      <c r="G2" s="21"/>
      <c r="H2" s="20"/>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XFB2" s="1"/>
      <c r="XFC2" s="1"/>
    </row>
    <row r="3" s="3" customFormat="1" spans="1:246">
      <c r="A3" s="22" t="s">
        <v>2</v>
      </c>
      <c r="B3" s="22" t="s">
        <v>3</v>
      </c>
      <c r="C3" s="22" t="s">
        <v>4</v>
      </c>
      <c r="D3" s="22" t="s">
        <v>5</v>
      </c>
      <c r="E3" s="22" t="s">
        <v>6</v>
      </c>
      <c r="F3" s="22" t="s">
        <v>7</v>
      </c>
      <c r="G3" s="23" t="s">
        <v>8</v>
      </c>
      <c r="H3" s="24" t="s">
        <v>9</v>
      </c>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2"/>
    </row>
    <row r="4" s="3" customFormat="1" ht="58" customHeight="1" spans="1:246">
      <c r="A4" s="25" t="s">
        <v>10</v>
      </c>
      <c r="B4" s="25" t="s">
        <v>11</v>
      </c>
      <c r="C4" s="26" t="s">
        <v>12</v>
      </c>
      <c r="D4" s="27" t="s">
        <v>13</v>
      </c>
      <c r="E4" s="25">
        <v>3</v>
      </c>
      <c r="F4" s="27" t="s">
        <v>14</v>
      </c>
      <c r="G4" s="28">
        <v>3</v>
      </c>
      <c r="H4" s="29" t="s">
        <v>15</v>
      </c>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row>
    <row r="5" s="3" customFormat="1" ht="80" customHeight="1" spans="1:246">
      <c r="A5" s="25"/>
      <c r="B5" s="25"/>
      <c r="C5" s="26" t="s">
        <v>16</v>
      </c>
      <c r="D5" s="27" t="s">
        <v>17</v>
      </c>
      <c r="E5" s="25">
        <v>3</v>
      </c>
      <c r="F5" s="27" t="s">
        <v>18</v>
      </c>
      <c r="G5" s="28">
        <v>3</v>
      </c>
      <c r="H5" s="29" t="s">
        <v>19</v>
      </c>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row>
    <row r="6" s="3" customFormat="1" ht="51" customHeight="1" spans="1:246">
      <c r="A6" s="25"/>
      <c r="B6" s="25" t="s">
        <v>20</v>
      </c>
      <c r="C6" s="26" t="s">
        <v>21</v>
      </c>
      <c r="D6" s="27" t="s">
        <v>22</v>
      </c>
      <c r="E6" s="25">
        <v>4</v>
      </c>
      <c r="F6" s="27" t="s">
        <v>23</v>
      </c>
      <c r="G6" s="28">
        <v>4</v>
      </c>
      <c r="H6" s="29" t="s">
        <v>24</v>
      </c>
      <c r="I6" s="19"/>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row>
    <row r="7" s="4" customFormat="1" spans="1:16381">
      <c r="A7" s="30"/>
      <c r="B7" s="30" t="s">
        <v>25</v>
      </c>
      <c r="C7" s="30"/>
      <c r="D7" s="31"/>
      <c r="E7" s="30">
        <f>SUM(E4:E6)</f>
        <v>10</v>
      </c>
      <c r="F7" s="31"/>
      <c r="G7" s="23">
        <f>SUM(G4:G6)</f>
        <v>10</v>
      </c>
      <c r="H7" s="32"/>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row>
    <row r="8" s="3" customFormat="1" ht="69" customHeight="1" spans="1:246">
      <c r="A8" s="33" t="s">
        <v>26</v>
      </c>
      <c r="B8" s="25" t="s">
        <v>27</v>
      </c>
      <c r="C8" s="26" t="s">
        <v>28</v>
      </c>
      <c r="D8" s="27" t="s">
        <v>29</v>
      </c>
      <c r="E8" s="25">
        <v>5</v>
      </c>
      <c r="F8" s="27" t="s">
        <v>30</v>
      </c>
      <c r="G8" s="28">
        <v>5</v>
      </c>
      <c r="H8" s="34" t="s">
        <v>31</v>
      </c>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row>
    <row r="9" s="3" customFormat="1" ht="57" customHeight="1" spans="1:246">
      <c r="A9" s="35"/>
      <c r="B9" s="25"/>
      <c r="C9" s="26" t="s">
        <v>32</v>
      </c>
      <c r="D9" s="27" t="s">
        <v>33</v>
      </c>
      <c r="E9" s="25">
        <v>5</v>
      </c>
      <c r="F9" s="27" t="s">
        <v>34</v>
      </c>
      <c r="G9" s="28">
        <v>4</v>
      </c>
      <c r="H9" s="34" t="s">
        <v>35</v>
      </c>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row>
    <row r="10" s="3" customFormat="1" ht="93" customHeight="1" spans="1:246">
      <c r="A10" s="35"/>
      <c r="B10" s="33" t="s">
        <v>36</v>
      </c>
      <c r="C10" s="26" t="s">
        <v>37</v>
      </c>
      <c r="D10" s="27" t="s">
        <v>38</v>
      </c>
      <c r="E10" s="25">
        <v>5</v>
      </c>
      <c r="F10" s="27" t="s">
        <v>39</v>
      </c>
      <c r="G10" s="28">
        <v>4</v>
      </c>
      <c r="H10" s="36" t="s">
        <v>40</v>
      </c>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row>
    <row r="11" s="3" customFormat="1" ht="88" customHeight="1" spans="1:246">
      <c r="A11" s="37"/>
      <c r="B11" s="37"/>
      <c r="C11" s="26" t="s">
        <v>41</v>
      </c>
      <c r="D11" s="27" t="s">
        <v>42</v>
      </c>
      <c r="E11" s="25">
        <v>5</v>
      </c>
      <c r="F11" s="27" t="s">
        <v>43</v>
      </c>
      <c r="G11" s="28">
        <v>4</v>
      </c>
      <c r="H11" s="36" t="s">
        <v>44</v>
      </c>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row>
    <row r="12" s="3" customFormat="1" ht="255" customHeight="1" spans="1:246">
      <c r="A12" s="33" t="s">
        <v>26</v>
      </c>
      <c r="B12" s="33" t="s">
        <v>36</v>
      </c>
      <c r="C12" s="26" t="s">
        <v>45</v>
      </c>
      <c r="D12" s="27" t="s">
        <v>46</v>
      </c>
      <c r="E12" s="25">
        <v>5</v>
      </c>
      <c r="F12" s="27" t="s">
        <v>47</v>
      </c>
      <c r="G12" s="28">
        <v>3</v>
      </c>
      <c r="H12" s="36" t="s">
        <v>48</v>
      </c>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row>
    <row r="13" s="3" customFormat="1" ht="81" customHeight="1" spans="1:246">
      <c r="A13" s="35"/>
      <c r="B13" s="37"/>
      <c r="C13" s="26" t="s">
        <v>49</v>
      </c>
      <c r="D13" s="27" t="s">
        <v>50</v>
      </c>
      <c r="E13" s="25">
        <v>5</v>
      </c>
      <c r="F13" s="27" t="s">
        <v>51</v>
      </c>
      <c r="G13" s="28">
        <v>2</v>
      </c>
      <c r="H13" s="36" t="s">
        <v>52</v>
      </c>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row>
    <row r="14" s="5" customFormat="1" spans="1:246">
      <c r="A14" s="37"/>
      <c r="B14" s="30" t="s">
        <v>25</v>
      </c>
      <c r="C14" s="30"/>
      <c r="D14" s="31"/>
      <c r="E14" s="30">
        <f>SUM(E8:E13)</f>
        <v>30</v>
      </c>
      <c r="F14" s="31"/>
      <c r="G14" s="23">
        <f>SUM(G8:G13)</f>
        <v>22</v>
      </c>
      <c r="H14" s="32"/>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row>
    <row r="15" s="3" customFormat="1" ht="55" customHeight="1" spans="1:246">
      <c r="A15" s="25" t="s">
        <v>53</v>
      </c>
      <c r="B15" s="38" t="s">
        <v>54</v>
      </c>
      <c r="C15" s="26" t="s">
        <v>55</v>
      </c>
      <c r="D15" s="39" t="s">
        <v>56</v>
      </c>
      <c r="E15" s="25">
        <v>8</v>
      </c>
      <c r="F15" s="27" t="s">
        <v>57</v>
      </c>
      <c r="G15" s="28">
        <f>8*0.89</f>
        <v>7.12</v>
      </c>
      <c r="H15" s="36" t="s">
        <v>58</v>
      </c>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row>
    <row r="16" s="3" customFormat="1" ht="48" customHeight="1" spans="1:246">
      <c r="A16" s="25"/>
      <c r="B16" s="38" t="s">
        <v>59</v>
      </c>
      <c r="C16" s="26" t="s">
        <v>59</v>
      </c>
      <c r="D16" s="39" t="s">
        <v>60</v>
      </c>
      <c r="E16" s="25">
        <v>8</v>
      </c>
      <c r="F16" s="40" t="s">
        <v>61</v>
      </c>
      <c r="G16" s="28">
        <v>7</v>
      </c>
      <c r="H16" s="36" t="s">
        <v>62</v>
      </c>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row>
    <row r="17" s="3" customFormat="1" ht="54" customHeight="1" spans="1:246">
      <c r="A17" s="25"/>
      <c r="B17" s="38" t="s">
        <v>63</v>
      </c>
      <c r="C17" s="26" t="s">
        <v>64</v>
      </c>
      <c r="D17" s="27" t="s">
        <v>65</v>
      </c>
      <c r="E17" s="25">
        <v>7</v>
      </c>
      <c r="F17" s="27" t="s">
        <v>66</v>
      </c>
      <c r="G17" s="28">
        <v>7</v>
      </c>
      <c r="H17" s="36" t="s">
        <v>67</v>
      </c>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row>
    <row r="18" s="3" customFormat="1" ht="93" customHeight="1" spans="1:246">
      <c r="A18" s="41" t="s">
        <v>53</v>
      </c>
      <c r="B18" s="38" t="s">
        <v>63</v>
      </c>
      <c r="C18" s="26" t="s">
        <v>68</v>
      </c>
      <c r="D18" s="42" t="s">
        <v>69</v>
      </c>
      <c r="E18" s="25">
        <v>7</v>
      </c>
      <c r="F18" s="42" t="s">
        <v>70</v>
      </c>
      <c r="G18" s="28">
        <v>5</v>
      </c>
      <c r="H18" s="36" t="s">
        <v>71</v>
      </c>
      <c r="I18" s="60"/>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row>
    <row r="19" s="5" customFormat="1" spans="1:246">
      <c r="A19" s="43"/>
      <c r="B19" s="44" t="s">
        <v>25</v>
      </c>
      <c r="C19" s="44"/>
      <c r="D19" s="45"/>
      <c r="E19" s="30">
        <f>SUM(E15:E18)</f>
        <v>30</v>
      </c>
      <c r="F19" s="45"/>
      <c r="G19" s="23">
        <f>SUM(G15:G18)</f>
        <v>26.12</v>
      </c>
      <c r="H19" s="32"/>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row>
    <row r="20" s="3" customFormat="1" ht="59" customHeight="1" spans="1:246">
      <c r="A20" s="41" t="s">
        <v>72</v>
      </c>
      <c r="B20" s="25" t="s">
        <v>73</v>
      </c>
      <c r="C20" s="26" t="s">
        <v>74</v>
      </c>
      <c r="D20" s="27" t="s">
        <v>75</v>
      </c>
      <c r="E20" s="25">
        <v>7</v>
      </c>
      <c r="F20" s="27" t="s">
        <v>76</v>
      </c>
      <c r="G20" s="46">
        <v>7</v>
      </c>
      <c r="H20" s="34" t="s">
        <v>77</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row>
    <row r="21" s="6" customFormat="1" ht="66" customHeight="1" spans="1:246">
      <c r="A21" s="47"/>
      <c r="B21" s="25" t="s">
        <v>78</v>
      </c>
      <c r="C21" s="48" t="s">
        <v>78</v>
      </c>
      <c r="D21" s="49" t="s">
        <v>79</v>
      </c>
      <c r="E21" s="25">
        <v>7</v>
      </c>
      <c r="F21" s="27" t="s">
        <v>80</v>
      </c>
      <c r="G21" s="28">
        <v>7</v>
      </c>
      <c r="H21" s="34" t="s">
        <v>81</v>
      </c>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row>
    <row r="22" s="6" customFormat="1" ht="93" customHeight="1" spans="1:246">
      <c r="A22" s="47"/>
      <c r="B22" s="25" t="s">
        <v>82</v>
      </c>
      <c r="C22" s="48" t="s">
        <v>83</v>
      </c>
      <c r="D22" s="49" t="s">
        <v>84</v>
      </c>
      <c r="E22" s="25">
        <v>8</v>
      </c>
      <c r="F22" s="27" t="s">
        <v>85</v>
      </c>
      <c r="G22" s="28">
        <v>7</v>
      </c>
      <c r="H22" s="34" t="s">
        <v>86</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row>
    <row r="23" s="7" customFormat="1" ht="81" customHeight="1" spans="1:246">
      <c r="A23" s="43"/>
      <c r="B23" s="25" t="s">
        <v>87</v>
      </c>
      <c r="C23" s="48" t="s">
        <v>88</v>
      </c>
      <c r="D23" s="49" t="s">
        <v>89</v>
      </c>
      <c r="E23" s="25">
        <v>8</v>
      </c>
      <c r="F23" s="50" t="s">
        <v>90</v>
      </c>
      <c r="G23" s="28">
        <v>7</v>
      </c>
      <c r="H23" s="34" t="s">
        <v>91</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row>
    <row r="24" s="5" customFormat="1" spans="1:16383">
      <c r="A24" s="51"/>
      <c r="B24" s="52" t="s">
        <v>25</v>
      </c>
      <c r="C24" s="52"/>
      <c r="D24" s="53"/>
      <c r="E24" s="52">
        <f>SUM(E20:E23)</f>
        <v>30</v>
      </c>
      <c r="F24" s="52"/>
      <c r="G24" s="23">
        <f>SUM(G20:G23)</f>
        <v>28</v>
      </c>
      <c r="H24" s="5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XFB24" s="61"/>
      <c r="XFC24" s="61"/>
    </row>
    <row r="25" s="5" customFormat="1" spans="1:16383">
      <c r="A25" s="53"/>
      <c r="B25" s="55" t="s">
        <v>92</v>
      </c>
      <c r="C25" s="56"/>
      <c r="D25" s="53"/>
      <c r="E25" s="52">
        <f>E24+E14+E7+E19</f>
        <v>100</v>
      </c>
      <c r="F25" s="52"/>
      <c r="G25" s="57">
        <f>G24+G14+G7+G19</f>
        <v>86.12</v>
      </c>
      <c r="H25" s="52"/>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XFB25" s="61"/>
      <c r="XFC25" s="61"/>
    </row>
  </sheetData>
  <mergeCells count="17">
    <mergeCell ref="A1:B1"/>
    <mergeCell ref="A2:H2"/>
    <mergeCell ref="B7:C7"/>
    <mergeCell ref="B14:C14"/>
    <mergeCell ref="B19:C19"/>
    <mergeCell ref="B24:C24"/>
    <mergeCell ref="B25:C25"/>
    <mergeCell ref="A4:A7"/>
    <mergeCell ref="A8:A11"/>
    <mergeCell ref="A12:A14"/>
    <mergeCell ref="A15:A17"/>
    <mergeCell ref="A18:A19"/>
    <mergeCell ref="A20:A23"/>
    <mergeCell ref="B4:B5"/>
    <mergeCell ref="B8:B9"/>
    <mergeCell ref="B10:B11"/>
    <mergeCell ref="B12:B13"/>
  </mergeCells>
  <pageMargins left="0.751388888888889" right="0.751388888888889" top="1" bottom="1" header="0.511805555555556" footer="0.511805555555556"/>
  <pageSetup paperSize="9" scale="73" fitToHeight="0" orientation="landscape" horizontalDpi="600"/>
  <headerFooter>
    <oddFooter>&amp;C第&amp;P页，共&amp;N页</oddFooter>
  </headerFooter>
  <rowBreaks count="2" manualBreakCount="2">
    <brk id="11" max="7" man="1"/>
    <brk id="17"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北碚区2019年农村贫困残疾人危房改造项目绩效评价评分表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卢小娟</cp:lastModifiedBy>
  <dcterms:created xsi:type="dcterms:W3CDTF">2017-11-19T09:19:00Z</dcterms:created>
  <dcterms:modified xsi:type="dcterms:W3CDTF">2020-08-28T08:13:35Z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